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50"/>
  </bookViews>
  <sheets>
    <sheet name="Sheet3" sheetId="3" r:id="rId1"/>
  </sheets>
  <calcPr calcId="144525" fullPrecision="0"/>
</workbook>
</file>

<file path=xl/sharedStrings.xml><?xml version="1.0" encoding="utf-8"?>
<sst xmlns="http://schemas.openxmlformats.org/spreadsheetml/2006/main" count="263" uniqueCount="122">
  <si>
    <t>附件：</t>
  </si>
  <si>
    <t>沁水县2023年公开招聘医疗卫生专业技术人员总成绩表</t>
  </si>
  <si>
    <t>序号</t>
  </si>
  <si>
    <t>姓名</t>
  </si>
  <si>
    <t>性别</t>
  </si>
  <si>
    <t>准考证号</t>
  </si>
  <si>
    <t>招聘单位</t>
  </si>
  <si>
    <t>招聘岗位</t>
  </si>
  <si>
    <t>笔试成绩</t>
  </si>
  <si>
    <t>面试成绩</t>
  </si>
  <si>
    <t>总成绩</t>
  </si>
  <si>
    <t>名次</t>
  </si>
  <si>
    <t>分数</t>
  </si>
  <si>
    <t>折后计</t>
  </si>
  <si>
    <t>段蕊男</t>
  </si>
  <si>
    <t>女</t>
  </si>
  <si>
    <t>23070010906</t>
  </si>
  <si>
    <t>沁水县人民医院</t>
  </si>
  <si>
    <t>专技岗位1</t>
  </si>
  <si>
    <t>孙锦涛</t>
  </si>
  <si>
    <t>男</t>
  </si>
  <si>
    <t>23070010616</t>
  </si>
  <si>
    <t>缺考</t>
  </si>
  <si>
    <t>田金馨</t>
  </si>
  <si>
    <t>23070010223</t>
  </si>
  <si>
    <t>专技岗位2</t>
  </si>
  <si>
    <t>牛帅芳</t>
  </si>
  <si>
    <t>23070010507</t>
  </si>
  <si>
    <t>田子意</t>
  </si>
  <si>
    <t>23070010512</t>
  </si>
  <si>
    <t>沁水县第二人民医院</t>
  </si>
  <si>
    <t>郝志昊</t>
  </si>
  <si>
    <t>23070010723</t>
  </si>
  <si>
    <t>赵惠瑶</t>
  </si>
  <si>
    <t>23070010527</t>
  </si>
  <si>
    <t>孔成梅</t>
  </si>
  <si>
    <t>23070010518</t>
  </si>
  <si>
    <t>龚晓江</t>
  </si>
  <si>
    <t>23070010320</t>
  </si>
  <si>
    <t>马棵颖</t>
  </si>
  <si>
    <t>23070010207</t>
  </si>
  <si>
    <t>张祺琰</t>
  </si>
  <si>
    <t>23070010712</t>
  </si>
  <si>
    <t>郭宇舟</t>
  </si>
  <si>
    <t>23070010104</t>
  </si>
  <si>
    <t>何萌萌</t>
  </si>
  <si>
    <t>23070010815</t>
  </si>
  <si>
    <t>专技岗位3</t>
  </si>
  <si>
    <t>王雨豪</t>
  </si>
  <si>
    <t>23070010407</t>
  </si>
  <si>
    <t>侯豆豆</t>
  </si>
  <si>
    <t>23070010124</t>
  </si>
  <si>
    <t>段云龙</t>
  </si>
  <si>
    <t>23070010730</t>
  </si>
  <si>
    <t>岳奎慧</t>
  </si>
  <si>
    <t>23070010304</t>
  </si>
  <si>
    <t>沁水县妇幼保健计划生育服务中心</t>
  </si>
  <si>
    <t>李雯倩</t>
  </si>
  <si>
    <t>23070010427</t>
  </si>
  <si>
    <t>刘婕妤</t>
  </si>
  <si>
    <t>23070010230</t>
  </si>
  <si>
    <t>杨浩</t>
  </si>
  <si>
    <t>23070010327</t>
  </si>
  <si>
    <t>高思思</t>
  </si>
  <si>
    <t>23070010823</t>
  </si>
  <si>
    <t>上官敏杰</t>
  </si>
  <si>
    <t>23070010325</t>
  </si>
  <si>
    <t>申晓鑫</t>
  </si>
  <si>
    <t>23070010205</t>
  </si>
  <si>
    <t>潘飞雨</t>
  </si>
  <si>
    <t>23070010718</t>
  </si>
  <si>
    <t>张钰姗</t>
  </si>
  <si>
    <t>刘丽云</t>
  </si>
  <si>
    <t>23070021003</t>
  </si>
  <si>
    <t>陈鹏</t>
  </si>
  <si>
    <t>23070021028</t>
  </si>
  <si>
    <t>郝浩祯</t>
  </si>
  <si>
    <t>郑亲婷</t>
  </si>
  <si>
    <t>23070010520</t>
  </si>
  <si>
    <t>乡镇卫生院</t>
  </si>
  <si>
    <t>王开峰</t>
  </si>
  <si>
    <t>23070010824</t>
  </si>
  <si>
    <t>赵珍俪</t>
  </si>
  <si>
    <t>23070010617</t>
  </si>
  <si>
    <t>杜淑霞</t>
  </si>
  <si>
    <t>23070010209</t>
  </si>
  <si>
    <t>杨喆</t>
  </si>
  <si>
    <t>23070010417</t>
  </si>
  <si>
    <t>冯俊</t>
  </si>
  <si>
    <t>23070010319</t>
  </si>
  <si>
    <t>王菲菲</t>
  </si>
  <si>
    <t>23070010426</t>
  </si>
  <si>
    <t>何瑶瑶</t>
  </si>
  <si>
    <t>23070010401</t>
  </si>
  <si>
    <t>杨雯媛</t>
  </si>
  <si>
    <t>23070010122</t>
  </si>
  <si>
    <t>王秀庭</t>
  </si>
  <si>
    <t>23070010323</t>
  </si>
  <si>
    <t>陈帅</t>
  </si>
  <si>
    <t>23070010106</t>
  </si>
  <si>
    <t>赵玉莹</t>
  </si>
  <si>
    <t>23070010720</t>
  </si>
  <si>
    <t>黄欣</t>
  </si>
  <si>
    <t>23070010601</t>
  </si>
  <si>
    <t>李晓静</t>
  </si>
  <si>
    <t>23070010227</t>
  </si>
  <si>
    <t>贾慧敏</t>
  </si>
  <si>
    <t>23070010727</t>
  </si>
  <si>
    <t>景妍岚</t>
  </si>
  <si>
    <t>23070010220</t>
  </si>
  <si>
    <t>郭郁婷</t>
  </si>
  <si>
    <t>23070010717</t>
  </si>
  <si>
    <t>陈靖凯</t>
  </si>
  <si>
    <t>23070010806</t>
  </si>
  <si>
    <t>杨易菲</t>
  </si>
  <si>
    <t>23070010818</t>
  </si>
  <si>
    <t>沁水县第二中学</t>
  </si>
  <si>
    <t>专技岗位</t>
  </si>
  <si>
    <t>陈丽芳</t>
  </si>
  <si>
    <t>23070010313</t>
  </si>
  <si>
    <t>秦凯星</t>
  </si>
  <si>
    <t>23070010101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</si>
</sst>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00_);\(0.0000\)"/>
    <numFmt numFmtId="178" formatCode="0.00_);\(0.00\)"/>
  </numFmts>
  <fonts count="26">
    <font>
      <sz val="11"/>
      <color theme="1"/>
      <name val="宋体"/>
      <charset val="134"/>
      <scheme val="minor"/>
    </font>
    <font>
      <sz val="12"/>
      <color theme="1" tint="0.05"/>
      <name val="宋体"/>
      <charset val="134"/>
    </font>
    <font>
      <sz val="12"/>
      <name val="宋体"/>
      <charset val="134"/>
    </font>
    <font>
      <b/>
      <sz val="16"/>
      <color theme="1" tint="0.05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8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3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/>
    </xf>
    <xf numFmtId="178" fontId="3" fillId="0" borderId="0" xfId="51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44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/>
    </xf>
    <xf numFmtId="178" fontId="4" fillId="0" borderId="1" xfId="51" applyNumberFormat="1" applyFont="1" applyFill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4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178" fontId="6" fillId="0" borderId="1" xfId="50" applyNumberFormat="1" applyFont="1" applyFill="1" applyBorder="1" applyAlignment="1">
      <alignment horizontal="center" vertical="center"/>
    </xf>
    <xf numFmtId="177" fontId="6" fillId="0" borderId="1" xfId="5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178" fontId="4" fillId="0" borderId="2" xfId="5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tabSelected="1" topLeftCell="A37" workbookViewId="0">
      <selection activeCell="K54" sqref="K54"/>
    </sheetView>
  </sheetViews>
  <sheetFormatPr defaultColWidth="8.8" defaultRowHeight="14.25"/>
  <cols>
    <col min="1" max="1" width="6.88333333333333" style="1" customWidth="1"/>
    <col min="2" max="2" width="8.8" style="1"/>
    <col min="3" max="3" width="7" style="3" customWidth="1"/>
    <col min="4" max="4" width="15.75" style="1" customWidth="1"/>
    <col min="5" max="5" width="32.3166666666667" style="4" customWidth="1"/>
    <col min="6" max="6" width="12.75" style="1" customWidth="1"/>
    <col min="7" max="11" width="8.8" style="5" customWidth="1"/>
    <col min="12" max="12" width="8.8" style="1" customWidth="1"/>
    <col min="13" max="16384" width="8.8" style="1"/>
  </cols>
  <sheetData>
    <row r="1" s="1" customFormat="1" ht="36" customHeight="1" spans="1:11">
      <c r="A1" s="6" t="s">
        <v>0</v>
      </c>
      <c r="B1" s="6"/>
      <c r="C1" s="3"/>
      <c r="E1" s="4"/>
      <c r="G1" s="5"/>
      <c r="H1" s="5"/>
      <c r="I1" s="5"/>
      <c r="J1" s="5"/>
      <c r="K1" s="5"/>
    </row>
    <row r="2" s="1" customFormat="1" spans="1:12">
      <c r="A2" s="7" t="s">
        <v>1</v>
      </c>
      <c r="B2" s="8"/>
      <c r="C2" s="8"/>
      <c r="D2" s="8"/>
      <c r="E2" s="7"/>
      <c r="F2" s="8"/>
      <c r="G2" s="9"/>
      <c r="H2" s="9"/>
      <c r="I2" s="9"/>
      <c r="J2" s="9"/>
      <c r="K2" s="9"/>
      <c r="L2" s="8"/>
    </row>
    <row r="3" s="1" customFormat="1" ht="37" customHeight="1" spans="1:12">
      <c r="A3" s="8"/>
      <c r="B3" s="8"/>
      <c r="C3" s="8"/>
      <c r="D3" s="8"/>
      <c r="E3" s="7"/>
      <c r="F3" s="8"/>
      <c r="G3" s="9"/>
      <c r="H3" s="9"/>
      <c r="I3" s="9"/>
      <c r="J3" s="9"/>
      <c r="K3" s="9"/>
      <c r="L3" s="8"/>
    </row>
    <row r="4" s="1" customFormat="1" ht="19" customHeight="1" spans="1:12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3"/>
      <c r="I4" s="13" t="s">
        <v>9</v>
      </c>
      <c r="J4" s="13"/>
      <c r="K4" s="13" t="s">
        <v>10</v>
      </c>
      <c r="L4" s="10" t="s">
        <v>11</v>
      </c>
    </row>
    <row r="5" s="1" customFormat="1" ht="19" customHeight="1" spans="1:12">
      <c r="A5" s="10"/>
      <c r="B5" s="10"/>
      <c r="C5" s="10"/>
      <c r="D5" s="10"/>
      <c r="E5" s="11"/>
      <c r="F5" s="12"/>
      <c r="G5" s="13" t="s">
        <v>12</v>
      </c>
      <c r="H5" s="13" t="s">
        <v>13</v>
      </c>
      <c r="I5" s="13" t="s">
        <v>12</v>
      </c>
      <c r="J5" s="13" t="s">
        <v>13</v>
      </c>
      <c r="K5" s="13"/>
      <c r="L5" s="10"/>
    </row>
    <row r="6" s="1" customFormat="1" ht="22" customHeight="1" spans="1:12">
      <c r="A6" s="14">
        <v>1</v>
      </c>
      <c r="B6" s="15" t="s">
        <v>14</v>
      </c>
      <c r="C6" s="16" t="s">
        <v>15</v>
      </c>
      <c r="D6" s="17" t="s">
        <v>16</v>
      </c>
      <c r="E6" s="17" t="s">
        <v>17</v>
      </c>
      <c r="F6" s="17" t="s">
        <v>18</v>
      </c>
      <c r="G6" s="16">
        <v>62.26</v>
      </c>
      <c r="H6" s="16">
        <f t="shared" ref="H6:H12" si="0">G6*0.6</f>
        <v>37.36</v>
      </c>
      <c r="I6" s="21">
        <v>81.68</v>
      </c>
      <c r="J6" s="16">
        <f>SUM(I6*0.4)</f>
        <v>32.67</v>
      </c>
      <c r="K6" s="16">
        <f t="shared" ref="K6:K12" si="1">SUM(H6+J6)</f>
        <v>70.03</v>
      </c>
      <c r="L6" s="22">
        <v>1</v>
      </c>
    </row>
    <row r="7" s="1" customFormat="1" ht="22" customHeight="1" spans="1:12">
      <c r="A7" s="14">
        <v>2</v>
      </c>
      <c r="B7" s="15" t="s">
        <v>19</v>
      </c>
      <c r="C7" s="16" t="s">
        <v>20</v>
      </c>
      <c r="D7" s="17" t="s">
        <v>21</v>
      </c>
      <c r="E7" s="17" t="s">
        <v>17</v>
      </c>
      <c r="F7" s="17" t="s">
        <v>18</v>
      </c>
      <c r="G7" s="16">
        <v>61.74</v>
      </c>
      <c r="H7" s="16">
        <f t="shared" si="0"/>
        <v>37.04</v>
      </c>
      <c r="I7" s="21" t="s">
        <v>22</v>
      </c>
      <c r="J7" s="16"/>
      <c r="K7" s="16">
        <f t="shared" si="1"/>
        <v>37.04</v>
      </c>
      <c r="L7" s="22">
        <v>2</v>
      </c>
    </row>
    <row r="8" s="1" customFormat="1" ht="22" customHeight="1" spans="1:12">
      <c r="A8" s="14">
        <v>3</v>
      </c>
      <c r="B8" s="15" t="s">
        <v>23</v>
      </c>
      <c r="C8" s="16" t="s">
        <v>15</v>
      </c>
      <c r="D8" s="17" t="s">
        <v>24</v>
      </c>
      <c r="E8" s="17" t="s">
        <v>17</v>
      </c>
      <c r="F8" s="17" t="s">
        <v>25</v>
      </c>
      <c r="G8" s="16">
        <v>73.87</v>
      </c>
      <c r="H8" s="16">
        <f t="shared" si="0"/>
        <v>44.32</v>
      </c>
      <c r="I8" s="21">
        <v>79.28</v>
      </c>
      <c r="J8" s="16">
        <f>SUM(I8*0.4)</f>
        <v>31.71</v>
      </c>
      <c r="K8" s="16">
        <f t="shared" si="1"/>
        <v>76.03</v>
      </c>
      <c r="L8" s="22">
        <v>1</v>
      </c>
    </row>
    <row r="9" s="1" customFormat="1" ht="22" customHeight="1" spans="1:12">
      <c r="A9" s="14">
        <v>4</v>
      </c>
      <c r="B9" s="15" t="s">
        <v>26</v>
      </c>
      <c r="C9" s="16" t="s">
        <v>15</v>
      </c>
      <c r="D9" s="17" t="s">
        <v>27</v>
      </c>
      <c r="E9" s="17" t="s">
        <v>17</v>
      </c>
      <c r="F9" s="17" t="s">
        <v>25</v>
      </c>
      <c r="G9" s="16">
        <v>62.96</v>
      </c>
      <c r="H9" s="16">
        <f t="shared" si="0"/>
        <v>37.78</v>
      </c>
      <c r="I9" s="21">
        <v>78.62</v>
      </c>
      <c r="J9" s="16">
        <f>SUM(I9*0.4)</f>
        <v>31.45</v>
      </c>
      <c r="K9" s="16">
        <f t="shared" si="1"/>
        <v>69.23</v>
      </c>
      <c r="L9" s="22">
        <v>2</v>
      </c>
    </row>
    <row r="10" s="1" customFormat="1" ht="22" customHeight="1" spans="1:12">
      <c r="A10" s="14">
        <v>5</v>
      </c>
      <c r="B10" s="15" t="s">
        <v>28</v>
      </c>
      <c r="C10" s="16" t="s">
        <v>15</v>
      </c>
      <c r="D10" s="17" t="s">
        <v>29</v>
      </c>
      <c r="E10" s="17" t="s">
        <v>30</v>
      </c>
      <c r="F10" s="17" t="s">
        <v>18</v>
      </c>
      <c r="G10" s="16">
        <v>70.78</v>
      </c>
      <c r="H10" s="16">
        <f t="shared" si="0"/>
        <v>42.47</v>
      </c>
      <c r="I10" s="21">
        <v>82.83</v>
      </c>
      <c r="J10" s="16">
        <f>SUM(I10*0.4)</f>
        <v>33.13</v>
      </c>
      <c r="K10" s="16">
        <f t="shared" si="1"/>
        <v>75.6</v>
      </c>
      <c r="L10" s="22">
        <v>1</v>
      </c>
    </row>
    <row r="11" s="2" customFormat="1" ht="22" customHeight="1" spans="1:12">
      <c r="A11" s="18">
        <v>6</v>
      </c>
      <c r="B11" s="15" t="s">
        <v>31</v>
      </c>
      <c r="C11" s="19" t="s">
        <v>20</v>
      </c>
      <c r="D11" s="17" t="s">
        <v>32</v>
      </c>
      <c r="E11" s="17" t="s">
        <v>30</v>
      </c>
      <c r="F11" s="17" t="s">
        <v>18</v>
      </c>
      <c r="G11" s="19">
        <v>71.85</v>
      </c>
      <c r="H11" s="20">
        <f t="shared" si="0"/>
        <v>43.11</v>
      </c>
      <c r="I11" s="23">
        <v>79.42</v>
      </c>
      <c r="J11" s="20">
        <f>SUM(I11*0.4)</f>
        <v>31.768</v>
      </c>
      <c r="K11" s="20">
        <f t="shared" si="1"/>
        <v>74.878</v>
      </c>
      <c r="L11" s="24">
        <v>2</v>
      </c>
    </row>
    <row r="12" s="2" customFormat="1" ht="22" customHeight="1" spans="1:12">
      <c r="A12" s="18">
        <v>7</v>
      </c>
      <c r="B12" s="15" t="s">
        <v>33</v>
      </c>
      <c r="C12" s="19" t="s">
        <v>15</v>
      </c>
      <c r="D12" s="17" t="s">
        <v>34</v>
      </c>
      <c r="E12" s="17" t="s">
        <v>30</v>
      </c>
      <c r="F12" s="17" t="s">
        <v>18</v>
      </c>
      <c r="G12" s="19">
        <v>69.37</v>
      </c>
      <c r="H12" s="20">
        <f t="shared" si="0"/>
        <v>41.622</v>
      </c>
      <c r="I12" s="23">
        <v>83.14</v>
      </c>
      <c r="J12" s="20">
        <f>SUM(I12*0.4)</f>
        <v>33.256</v>
      </c>
      <c r="K12" s="20">
        <f t="shared" si="1"/>
        <v>74.878</v>
      </c>
      <c r="L12" s="24">
        <v>3</v>
      </c>
    </row>
    <row r="13" s="1" customFormat="1" ht="22" customHeight="1" spans="1:12">
      <c r="A13" s="14">
        <v>8</v>
      </c>
      <c r="B13" s="15" t="s">
        <v>35</v>
      </c>
      <c r="C13" s="16" t="s">
        <v>15</v>
      </c>
      <c r="D13" s="17" t="s">
        <v>36</v>
      </c>
      <c r="E13" s="17" t="s">
        <v>30</v>
      </c>
      <c r="F13" s="17" t="s">
        <v>18</v>
      </c>
      <c r="G13" s="16">
        <v>68.02</v>
      </c>
      <c r="H13" s="16">
        <f t="shared" ref="H13:H54" si="2">G13*0.6</f>
        <v>40.81</v>
      </c>
      <c r="I13" s="21">
        <v>82.78</v>
      </c>
      <c r="J13" s="16">
        <f t="shared" ref="J13:J20" si="3">SUM(I13*0.4)</f>
        <v>33.11</v>
      </c>
      <c r="K13" s="16">
        <f t="shared" ref="K13:K54" si="4">SUM(H13+J13)</f>
        <v>73.92</v>
      </c>
      <c r="L13" s="22">
        <v>4</v>
      </c>
    </row>
    <row r="14" s="1" customFormat="1" ht="22" customHeight="1" spans="1:12">
      <c r="A14" s="14">
        <v>9</v>
      </c>
      <c r="B14" s="15" t="s">
        <v>37</v>
      </c>
      <c r="C14" s="16" t="s">
        <v>20</v>
      </c>
      <c r="D14" s="17" t="s">
        <v>38</v>
      </c>
      <c r="E14" s="17" t="s">
        <v>30</v>
      </c>
      <c r="F14" s="17" t="s">
        <v>18</v>
      </c>
      <c r="G14" s="16">
        <v>60.28</v>
      </c>
      <c r="H14" s="16">
        <f t="shared" si="2"/>
        <v>36.17</v>
      </c>
      <c r="I14" s="21">
        <v>78.4</v>
      </c>
      <c r="J14" s="16">
        <f t="shared" si="3"/>
        <v>31.36</v>
      </c>
      <c r="K14" s="16">
        <f t="shared" si="4"/>
        <v>67.53</v>
      </c>
      <c r="L14" s="22">
        <v>5</v>
      </c>
    </row>
    <row r="15" s="1" customFormat="1" ht="22" customHeight="1" spans="1:12">
      <c r="A15" s="14">
        <v>10</v>
      </c>
      <c r="B15" s="15" t="s">
        <v>39</v>
      </c>
      <c r="C15" s="16" t="s">
        <v>15</v>
      </c>
      <c r="D15" s="17" t="s">
        <v>40</v>
      </c>
      <c r="E15" s="17" t="s">
        <v>30</v>
      </c>
      <c r="F15" s="17" t="s">
        <v>18</v>
      </c>
      <c r="G15" s="16">
        <v>61.74</v>
      </c>
      <c r="H15" s="16">
        <f t="shared" si="2"/>
        <v>37.04</v>
      </c>
      <c r="I15" s="21">
        <v>75.18</v>
      </c>
      <c r="J15" s="16">
        <f t="shared" si="3"/>
        <v>30.07</v>
      </c>
      <c r="K15" s="16">
        <f t="shared" si="4"/>
        <v>67.11</v>
      </c>
      <c r="L15" s="22">
        <v>6</v>
      </c>
    </row>
    <row r="16" s="1" customFormat="1" ht="22" customHeight="1" spans="1:12">
      <c r="A16" s="14">
        <v>11</v>
      </c>
      <c r="B16" s="15" t="s">
        <v>41</v>
      </c>
      <c r="C16" s="16" t="s">
        <v>20</v>
      </c>
      <c r="D16" s="17" t="s">
        <v>42</v>
      </c>
      <c r="E16" s="17" t="s">
        <v>30</v>
      </c>
      <c r="F16" s="17" t="s">
        <v>25</v>
      </c>
      <c r="G16" s="16">
        <v>67.96</v>
      </c>
      <c r="H16" s="16">
        <f t="shared" si="2"/>
        <v>40.78</v>
      </c>
      <c r="I16" s="21">
        <v>78.08</v>
      </c>
      <c r="J16" s="16">
        <f t="shared" si="3"/>
        <v>31.23</v>
      </c>
      <c r="K16" s="16">
        <f t="shared" si="4"/>
        <v>72.01</v>
      </c>
      <c r="L16" s="22">
        <v>1</v>
      </c>
    </row>
    <row r="17" s="1" customFormat="1" ht="22" customHeight="1" spans="1:12">
      <c r="A17" s="14">
        <v>12</v>
      </c>
      <c r="B17" s="15" t="s">
        <v>43</v>
      </c>
      <c r="C17" s="16" t="s">
        <v>20</v>
      </c>
      <c r="D17" s="17" t="s">
        <v>44</v>
      </c>
      <c r="E17" s="17" t="s">
        <v>30</v>
      </c>
      <c r="F17" s="17" t="s">
        <v>25</v>
      </c>
      <c r="G17" s="16">
        <v>60.15</v>
      </c>
      <c r="H17" s="16">
        <f t="shared" si="2"/>
        <v>36.09</v>
      </c>
      <c r="I17" s="21">
        <v>81.52</v>
      </c>
      <c r="J17" s="16">
        <f t="shared" si="3"/>
        <v>32.61</v>
      </c>
      <c r="K17" s="16">
        <f t="shared" si="4"/>
        <v>68.7</v>
      </c>
      <c r="L17" s="22">
        <v>2</v>
      </c>
    </row>
    <row r="18" s="1" customFormat="1" ht="22" customHeight="1" spans="1:12">
      <c r="A18" s="14">
        <v>13</v>
      </c>
      <c r="B18" s="15" t="s">
        <v>45</v>
      </c>
      <c r="C18" s="16" t="s">
        <v>15</v>
      </c>
      <c r="D18" s="17" t="s">
        <v>46</v>
      </c>
      <c r="E18" s="17" t="s">
        <v>30</v>
      </c>
      <c r="F18" s="17" t="s">
        <v>47</v>
      </c>
      <c r="G18" s="16">
        <v>77.15</v>
      </c>
      <c r="H18" s="16">
        <f t="shared" si="2"/>
        <v>46.29</v>
      </c>
      <c r="I18" s="21">
        <v>80.94</v>
      </c>
      <c r="J18" s="16">
        <f t="shared" si="3"/>
        <v>32.38</v>
      </c>
      <c r="K18" s="16">
        <f t="shared" si="4"/>
        <v>78.67</v>
      </c>
      <c r="L18" s="22">
        <v>1</v>
      </c>
    </row>
    <row r="19" s="1" customFormat="1" ht="22" customHeight="1" spans="1:12">
      <c r="A19" s="14">
        <v>14</v>
      </c>
      <c r="B19" s="15" t="s">
        <v>48</v>
      </c>
      <c r="C19" s="16" t="s">
        <v>15</v>
      </c>
      <c r="D19" s="17" t="s">
        <v>49</v>
      </c>
      <c r="E19" s="17" t="s">
        <v>30</v>
      </c>
      <c r="F19" s="17" t="s">
        <v>47</v>
      </c>
      <c r="G19" s="16">
        <v>68.54</v>
      </c>
      <c r="H19" s="16">
        <f t="shared" si="2"/>
        <v>41.12</v>
      </c>
      <c r="I19" s="21">
        <v>81.54</v>
      </c>
      <c r="J19" s="16">
        <f t="shared" si="3"/>
        <v>32.62</v>
      </c>
      <c r="K19" s="16">
        <f t="shared" si="4"/>
        <v>73.74</v>
      </c>
      <c r="L19" s="22">
        <v>2</v>
      </c>
    </row>
    <row r="20" s="1" customFormat="1" ht="22" customHeight="1" spans="1:12">
      <c r="A20" s="14">
        <v>15</v>
      </c>
      <c r="B20" s="15" t="s">
        <v>50</v>
      </c>
      <c r="C20" s="16" t="s">
        <v>15</v>
      </c>
      <c r="D20" s="17" t="s">
        <v>51</v>
      </c>
      <c r="E20" s="17" t="s">
        <v>30</v>
      </c>
      <c r="F20" s="17" t="s">
        <v>47</v>
      </c>
      <c r="G20" s="16">
        <v>68.5</v>
      </c>
      <c r="H20" s="16">
        <f t="shared" si="2"/>
        <v>41.1</v>
      </c>
      <c r="I20" s="21">
        <v>80.42</v>
      </c>
      <c r="J20" s="16">
        <f t="shared" si="3"/>
        <v>32.17</v>
      </c>
      <c r="K20" s="16">
        <f t="shared" si="4"/>
        <v>73.27</v>
      </c>
      <c r="L20" s="22">
        <v>3</v>
      </c>
    </row>
    <row r="21" s="1" customFormat="1" ht="22" customHeight="1" spans="1:12">
      <c r="A21" s="14">
        <v>16</v>
      </c>
      <c r="B21" s="15" t="s">
        <v>52</v>
      </c>
      <c r="C21" s="16" t="s">
        <v>20</v>
      </c>
      <c r="D21" s="17" t="s">
        <v>53</v>
      </c>
      <c r="E21" s="17" t="s">
        <v>30</v>
      </c>
      <c r="F21" s="17" t="s">
        <v>47</v>
      </c>
      <c r="G21" s="16">
        <v>64.74</v>
      </c>
      <c r="H21" s="16">
        <f t="shared" si="2"/>
        <v>38.84</v>
      </c>
      <c r="I21" s="21" t="s">
        <v>22</v>
      </c>
      <c r="J21" s="16"/>
      <c r="K21" s="16">
        <f t="shared" si="4"/>
        <v>38.84</v>
      </c>
      <c r="L21" s="22">
        <v>4</v>
      </c>
    </row>
    <row r="22" s="1" customFormat="1" ht="22" customHeight="1" spans="1:12">
      <c r="A22" s="14">
        <v>17</v>
      </c>
      <c r="B22" s="15" t="s">
        <v>54</v>
      </c>
      <c r="C22" s="16" t="s">
        <v>15</v>
      </c>
      <c r="D22" s="17" t="s">
        <v>55</v>
      </c>
      <c r="E22" s="17" t="s">
        <v>56</v>
      </c>
      <c r="F22" s="17" t="s">
        <v>18</v>
      </c>
      <c r="G22" s="16">
        <v>78.37</v>
      </c>
      <c r="H22" s="16">
        <f t="shared" si="2"/>
        <v>47.02</v>
      </c>
      <c r="I22" s="21">
        <v>81.76</v>
      </c>
      <c r="J22" s="16">
        <f t="shared" ref="J22:J26" si="5">SUM(I22*0.4)</f>
        <v>32.7</v>
      </c>
      <c r="K22" s="16">
        <f t="shared" si="4"/>
        <v>79.72</v>
      </c>
      <c r="L22" s="22">
        <v>1</v>
      </c>
    </row>
    <row r="23" s="1" customFormat="1" ht="22" customHeight="1" spans="1:12">
      <c r="A23" s="14">
        <v>18</v>
      </c>
      <c r="B23" s="15" t="s">
        <v>57</v>
      </c>
      <c r="C23" s="16" t="s">
        <v>15</v>
      </c>
      <c r="D23" s="17" t="s">
        <v>58</v>
      </c>
      <c r="E23" s="17" t="s">
        <v>56</v>
      </c>
      <c r="F23" s="17" t="s">
        <v>18</v>
      </c>
      <c r="G23" s="16">
        <v>69.76</v>
      </c>
      <c r="H23" s="16">
        <f t="shared" si="2"/>
        <v>41.86</v>
      </c>
      <c r="I23" s="21">
        <v>82.5</v>
      </c>
      <c r="J23" s="16">
        <f t="shared" si="5"/>
        <v>33</v>
      </c>
      <c r="K23" s="16">
        <f t="shared" si="4"/>
        <v>74.86</v>
      </c>
      <c r="L23" s="22">
        <v>2</v>
      </c>
    </row>
    <row r="24" s="1" customFormat="1" ht="22" customHeight="1" spans="1:12">
      <c r="A24" s="14">
        <v>19</v>
      </c>
      <c r="B24" s="15" t="s">
        <v>59</v>
      </c>
      <c r="C24" s="16" t="s">
        <v>15</v>
      </c>
      <c r="D24" s="17" t="s">
        <v>60</v>
      </c>
      <c r="E24" s="17" t="s">
        <v>56</v>
      </c>
      <c r="F24" s="17" t="s">
        <v>18</v>
      </c>
      <c r="G24" s="16">
        <v>65.04</v>
      </c>
      <c r="H24" s="16">
        <f t="shared" si="2"/>
        <v>39.02</v>
      </c>
      <c r="I24" s="21">
        <v>81.26</v>
      </c>
      <c r="J24" s="16">
        <f t="shared" si="5"/>
        <v>32.5</v>
      </c>
      <c r="K24" s="16">
        <f t="shared" si="4"/>
        <v>71.52</v>
      </c>
      <c r="L24" s="22">
        <v>3</v>
      </c>
    </row>
    <row r="25" s="1" customFormat="1" ht="22" customHeight="1" spans="1:12">
      <c r="A25" s="14">
        <v>20</v>
      </c>
      <c r="B25" s="15" t="s">
        <v>61</v>
      </c>
      <c r="C25" s="16" t="s">
        <v>20</v>
      </c>
      <c r="D25" s="17" t="s">
        <v>62</v>
      </c>
      <c r="E25" s="17" t="s">
        <v>56</v>
      </c>
      <c r="F25" s="17" t="s">
        <v>18</v>
      </c>
      <c r="G25" s="16">
        <v>63.76</v>
      </c>
      <c r="H25" s="16">
        <f t="shared" si="2"/>
        <v>38.26</v>
      </c>
      <c r="I25" s="25">
        <v>80.52</v>
      </c>
      <c r="J25" s="16">
        <f t="shared" si="5"/>
        <v>32.21</v>
      </c>
      <c r="K25" s="16">
        <f t="shared" si="4"/>
        <v>70.47</v>
      </c>
      <c r="L25" s="22">
        <v>4</v>
      </c>
    </row>
    <row r="26" s="1" customFormat="1" ht="22" customHeight="1" spans="1:12">
      <c r="A26" s="14">
        <v>21</v>
      </c>
      <c r="B26" s="15" t="s">
        <v>63</v>
      </c>
      <c r="C26" s="16" t="s">
        <v>15</v>
      </c>
      <c r="D26" s="17" t="s">
        <v>64</v>
      </c>
      <c r="E26" s="17" t="s">
        <v>56</v>
      </c>
      <c r="F26" s="17" t="s">
        <v>18</v>
      </c>
      <c r="G26" s="16">
        <v>62.63</v>
      </c>
      <c r="H26" s="16">
        <f t="shared" si="2"/>
        <v>37.58</v>
      </c>
      <c r="I26" s="26">
        <v>78.6</v>
      </c>
      <c r="J26" s="16">
        <f t="shared" si="5"/>
        <v>31.44</v>
      </c>
      <c r="K26" s="16">
        <f t="shared" si="4"/>
        <v>69.02</v>
      </c>
      <c r="L26" s="22">
        <v>5</v>
      </c>
    </row>
    <row r="27" s="1" customFormat="1" ht="22" customHeight="1" spans="1:12">
      <c r="A27" s="14">
        <v>22</v>
      </c>
      <c r="B27" s="15" t="s">
        <v>65</v>
      </c>
      <c r="C27" s="16" t="s">
        <v>20</v>
      </c>
      <c r="D27" s="17" t="s">
        <v>66</v>
      </c>
      <c r="E27" s="17" t="s">
        <v>56</v>
      </c>
      <c r="F27" s="17" t="s">
        <v>18</v>
      </c>
      <c r="G27" s="16">
        <v>70.32</v>
      </c>
      <c r="H27" s="16">
        <f t="shared" si="2"/>
        <v>42.19</v>
      </c>
      <c r="I27" s="21" t="s">
        <v>22</v>
      </c>
      <c r="J27" s="16"/>
      <c r="K27" s="16">
        <f t="shared" si="4"/>
        <v>42.19</v>
      </c>
      <c r="L27" s="22">
        <v>6</v>
      </c>
    </row>
    <row r="28" s="1" customFormat="1" ht="22" customHeight="1" spans="1:12">
      <c r="A28" s="14">
        <v>23</v>
      </c>
      <c r="B28" s="15" t="s">
        <v>67</v>
      </c>
      <c r="C28" s="16" t="s">
        <v>15</v>
      </c>
      <c r="D28" s="17" t="s">
        <v>68</v>
      </c>
      <c r="E28" s="17" t="s">
        <v>56</v>
      </c>
      <c r="F28" s="17" t="s">
        <v>25</v>
      </c>
      <c r="G28" s="16">
        <v>77.96</v>
      </c>
      <c r="H28" s="16">
        <f t="shared" si="2"/>
        <v>46.78</v>
      </c>
      <c r="I28" s="21">
        <v>79.42</v>
      </c>
      <c r="J28" s="16">
        <f t="shared" ref="J28:J53" si="6">SUM(I28*0.4)</f>
        <v>31.77</v>
      </c>
      <c r="K28" s="16">
        <f t="shared" si="4"/>
        <v>78.55</v>
      </c>
      <c r="L28" s="22">
        <v>1</v>
      </c>
    </row>
    <row r="29" s="1" customFormat="1" ht="22" customHeight="1" spans="1:12">
      <c r="A29" s="14">
        <v>24</v>
      </c>
      <c r="B29" s="17" t="s">
        <v>69</v>
      </c>
      <c r="C29" s="16" t="s">
        <v>15</v>
      </c>
      <c r="D29" s="17" t="s">
        <v>70</v>
      </c>
      <c r="E29" s="17" t="s">
        <v>56</v>
      </c>
      <c r="F29" s="17" t="s">
        <v>25</v>
      </c>
      <c r="G29" s="16">
        <v>71.74</v>
      </c>
      <c r="H29" s="16">
        <f t="shared" si="2"/>
        <v>43.04</v>
      </c>
      <c r="I29" s="21">
        <v>82.06</v>
      </c>
      <c r="J29" s="16">
        <f t="shared" si="6"/>
        <v>32.82</v>
      </c>
      <c r="K29" s="16">
        <f t="shared" si="4"/>
        <v>75.86</v>
      </c>
      <c r="L29" s="22">
        <v>2</v>
      </c>
    </row>
    <row r="30" s="1" customFormat="1" ht="22" customHeight="1" spans="1:12">
      <c r="A30" s="14">
        <v>25</v>
      </c>
      <c r="B30" s="17" t="s">
        <v>71</v>
      </c>
      <c r="C30" s="16" t="s">
        <v>15</v>
      </c>
      <c r="D30" s="17">
        <v>23070010828</v>
      </c>
      <c r="E30" s="17" t="s">
        <v>56</v>
      </c>
      <c r="F30" s="17" t="s">
        <v>25</v>
      </c>
      <c r="G30" s="16">
        <v>65.26</v>
      </c>
      <c r="H30" s="16">
        <f t="shared" si="2"/>
        <v>39.16</v>
      </c>
      <c r="I30" s="21">
        <v>82.26</v>
      </c>
      <c r="J30" s="16">
        <f t="shared" si="6"/>
        <v>32.9</v>
      </c>
      <c r="K30" s="16">
        <f t="shared" si="4"/>
        <v>72.06</v>
      </c>
      <c r="L30" s="22">
        <v>3</v>
      </c>
    </row>
    <row r="31" s="1" customFormat="1" ht="22" customHeight="1" spans="1:12">
      <c r="A31" s="14">
        <v>26</v>
      </c>
      <c r="B31" s="15" t="s">
        <v>72</v>
      </c>
      <c r="C31" s="16" t="s">
        <v>15</v>
      </c>
      <c r="D31" s="17" t="s">
        <v>73</v>
      </c>
      <c r="E31" s="17" t="s">
        <v>56</v>
      </c>
      <c r="F31" s="17" t="s">
        <v>47</v>
      </c>
      <c r="G31" s="16">
        <v>68.09</v>
      </c>
      <c r="H31" s="16">
        <f t="shared" si="2"/>
        <v>40.85</v>
      </c>
      <c r="I31" s="21">
        <v>82.96</v>
      </c>
      <c r="J31" s="16">
        <f t="shared" si="6"/>
        <v>33.18</v>
      </c>
      <c r="K31" s="16">
        <f t="shared" si="4"/>
        <v>74.03</v>
      </c>
      <c r="L31" s="22">
        <v>1</v>
      </c>
    </row>
    <row r="32" s="1" customFormat="1" ht="22" customHeight="1" spans="1:12">
      <c r="A32" s="14">
        <v>27</v>
      </c>
      <c r="B32" s="15" t="s">
        <v>74</v>
      </c>
      <c r="C32" s="16" t="s">
        <v>20</v>
      </c>
      <c r="D32" s="17" t="s">
        <v>75</v>
      </c>
      <c r="E32" s="17" t="s">
        <v>56</v>
      </c>
      <c r="F32" s="17" t="s">
        <v>47</v>
      </c>
      <c r="G32" s="16">
        <v>68.09</v>
      </c>
      <c r="H32" s="16">
        <f t="shared" si="2"/>
        <v>40.85</v>
      </c>
      <c r="I32" s="21">
        <v>80.5</v>
      </c>
      <c r="J32" s="16">
        <f t="shared" si="6"/>
        <v>32.2</v>
      </c>
      <c r="K32" s="16">
        <f t="shared" si="4"/>
        <v>73.05</v>
      </c>
      <c r="L32" s="22">
        <v>2</v>
      </c>
    </row>
    <row r="33" s="1" customFormat="1" ht="22" customHeight="1" spans="1:12">
      <c r="A33" s="14">
        <v>28</v>
      </c>
      <c r="B33" s="17" t="s">
        <v>76</v>
      </c>
      <c r="C33" s="16" t="s">
        <v>20</v>
      </c>
      <c r="D33" s="17">
        <v>23070021012</v>
      </c>
      <c r="E33" s="17" t="s">
        <v>56</v>
      </c>
      <c r="F33" s="17" t="s">
        <v>47</v>
      </c>
      <c r="G33" s="16">
        <v>66.57</v>
      </c>
      <c r="H33" s="16">
        <f t="shared" si="2"/>
        <v>39.94</v>
      </c>
      <c r="I33" s="21">
        <v>76.9</v>
      </c>
      <c r="J33" s="16">
        <f t="shared" si="6"/>
        <v>30.76</v>
      </c>
      <c r="K33" s="16">
        <f t="shared" si="4"/>
        <v>70.7</v>
      </c>
      <c r="L33" s="22">
        <v>3</v>
      </c>
    </row>
    <row r="34" s="1" customFormat="1" ht="22" customHeight="1" spans="1:12">
      <c r="A34" s="14">
        <v>29</v>
      </c>
      <c r="B34" s="15" t="s">
        <v>77</v>
      </c>
      <c r="C34" s="16" t="s">
        <v>15</v>
      </c>
      <c r="D34" s="17" t="s">
        <v>78</v>
      </c>
      <c r="E34" s="17" t="s">
        <v>79</v>
      </c>
      <c r="F34" s="17" t="s">
        <v>18</v>
      </c>
      <c r="G34" s="16">
        <v>72.76</v>
      </c>
      <c r="H34" s="16">
        <f t="shared" si="2"/>
        <v>43.66</v>
      </c>
      <c r="I34" s="21">
        <v>83.62</v>
      </c>
      <c r="J34" s="16">
        <f t="shared" si="6"/>
        <v>33.45</v>
      </c>
      <c r="K34" s="16">
        <f t="shared" si="4"/>
        <v>77.11</v>
      </c>
      <c r="L34" s="22">
        <v>1</v>
      </c>
    </row>
    <row r="35" s="1" customFormat="1" ht="22" customHeight="1" spans="1:12">
      <c r="A35" s="14">
        <v>30</v>
      </c>
      <c r="B35" s="15" t="s">
        <v>80</v>
      </c>
      <c r="C35" s="16" t="s">
        <v>20</v>
      </c>
      <c r="D35" s="17" t="s">
        <v>81</v>
      </c>
      <c r="E35" s="17" t="s">
        <v>79</v>
      </c>
      <c r="F35" s="17" t="s">
        <v>18</v>
      </c>
      <c r="G35" s="16">
        <v>75.78</v>
      </c>
      <c r="H35" s="16">
        <f t="shared" si="2"/>
        <v>45.47</v>
      </c>
      <c r="I35" s="21">
        <v>77.8</v>
      </c>
      <c r="J35" s="16">
        <f t="shared" si="6"/>
        <v>31.12</v>
      </c>
      <c r="K35" s="16">
        <f t="shared" si="4"/>
        <v>76.59</v>
      </c>
      <c r="L35" s="22">
        <v>2</v>
      </c>
    </row>
    <row r="36" s="1" customFormat="1" ht="22" customHeight="1" spans="1:12">
      <c r="A36" s="14">
        <v>31</v>
      </c>
      <c r="B36" s="15" t="s">
        <v>82</v>
      </c>
      <c r="C36" s="16" t="s">
        <v>15</v>
      </c>
      <c r="D36" s="17" t="s">
        <v>83</v>
      </c>
      <c r="E36" s="17" t="s">
        <v>79</v>
      </c>
      <c r="F36" s="17" t="s">
        <v>18</v>
      </c>
      <c r="G36" s="16">
        <v>69.8</v>
      </c>
      <c r="H36" s="16">
        <f t="shared" si="2"/>
        <v>41.88</v>
      </c>
      <c r="I36" s="21">
        <v>83.12</v>
      </c>
      <c r="J36" s="16">
        <f t="shared" si="6"/>
        <v>33.25</v>
      </c>
      <c r="K36" s="16">
        <f t="shared" si="4"/>
        <v>75.13</v>
      </c>
      <c r="L36" s="22">
        <v>3</v>
      </c>
    </row>
    <row r="37" s="1" customFormat="1" ht="22" customHeight="1" spans="1:12">
      <c r="A37" s="14">
        <v>32</v>
      </c>
      <c r="B37" s="15" t="s">
        <v>84</v>
      </c>
      <c r="C37" s="16" t="s">
        <v>15</v>
      </c>
      <c r="D37" s="17" t="s">
        <v>85</v>
      </c>
      <c r="E37" s="17" t="s">
        <v>79</v>
      </c>
      <c r="F37" s="17" t="s">
        <v>18</v>
      </c>
      <c r="G37" s="16">
        <v>70.22</v>
      </c>
      <c r="H37" s="16">
        <f t="shared" si="2"/>
        <v>42.13</v>
      </c>
      <c r="I37" s="21">
        <v>80.9</v>
      </c>
      <c r="J37" s="16">
        <f t="shared" si="6"/>
        <v>32.36</v>
      </c>
      <c r="K37" s="16">
        <f t="shared" si="4"/>
        <v>74.49</v>
      </c>
      <c r="L37" s="22">
        <v>4</v>
      </c>
    </row>
    <row r="38" s="1" customFormat="1" ht="22" customHeight="1" spans="1:12">
      <c r="A38" s="14">
        <v>33</v>
      </c>
      <c r="B38" s="15" t="s">
        <v>86</v>
      </c>
      <c r="C38" s="16" t="s">
        <v>20</v>
      </c>
      <c r="D38" s="17" t="s">
        <v>87</v>
      </c>
      <c r="E38" s="17" t="s">
        <v>79</v>
      </c>
      <c r="F38" s="17" t="s">
        <v>18</v>
      </c>
      <c r="G38" s="16">
        <v>67.67</v>
      </c>
      <c r="H38" s="16">
        <f t="shared" si="2"/>
        <v>40.6</v>
      </c>
      <c r="I38" s="21">
        <v>83.22</v>
      </c>
      <c r="J38" s="16">
        <f t="shared" si="6"/>
        <v>33.29</v>
      </c>
      <c r="K38" s="16">
        <f t="shared" si="4"/>
        <v>73.89</v>
      </c>
      <c r="L38" s="22">
        <v>5</v>
      </c>
    </row>
    <row r="39" s="1" customFormat="1" ht="22" customHeight="1" spans="1:12">
      <c r="A39" s="14">
        <v>34</v>
      </c>
      <c r="B39" s="15" t="s">
        <v>88</v>
      </c>
      <c r="C39" s="16" t="s">
        <v>15</v>
      </c>
      <c r="D39" s="17" t="s">
        <v>89</v>
      </c>
      <c r="E39" s="17" t="s">
        <v>79</v>
      </c>
      <c r="F39" s="17" t="s">
        <v>18</v>
      </c>
      <c r="G39" s="16">
        <v>68.96</v>
      </c>
      <c r="H39" s="16">
        <f t="shared" si="2"/>
        <v>41.38</v>
      </c>
      <c r="I39" s="21">
        <v>80.42</v>
      </c>
      <c r="J39" s="16">
        <f t="shared" si="6"/>
        <v>32.17</v>
      </c>
      <c r="K39" s="16">
        <f t="shared" si="4"/>
        <v>73.55</v>
      </c>
      <c r="L39" s="22">
        <v>6</v>
      </c>
    </row>
    <row r="40" s="1" customFormat="1" ht="22" customHeight="1" spans="1:12">
      <c r="A40" s="14">
        <v>35</v>
      </c>
      <c r="B40" s="15" t="s">
        <v>90</v>
      </c>
      <c r="C40" s="16" t="s">
        <v>15</v>
      </c>
      <c r="D40" s="17" t="s">
        <v>91</v>
      </c>
      <c r="E40" s="17" t="s">
        <v>79</v>
      </c>
      <c r="F40" s="17" t="s">
        <v>18</v>
      </c>
      <c r="G40" s="16">
        <v>66.39</v>
      </c>
      <c r="H40" s="16">
        <f t="shared" si="2"/>
        <v>39.83</v>
      </c>
      <c r="I40" s="21">
        <v>80.18</v>
      </c>
      <c r="J40" s="16">
        <f t="shared" si="6"/>
        <v>32.07</v>
      </c>
      <c r="K40" s="16">
        <f t="shared" si="4"/>
        <v>71.9</v>
      </c>
      <c r="L40" s="22">
        <v>7</v>
      </c>
    </row>
    <row r="41" s="1" customFormat="1" ht="22" customHeight="1" spans="1:12">
      <c r="A41" s="14">
        <v>36</v>
      </c>
      <c r="B41" s="15" t="s">
        <v>92</v>
      </c>
      <c r="C41" s="16" t="s">
        <v>15</v>
      </c>
      <c r="D41" s="17" t="s">
        <v>93</v>
      </c>
      <c r="E41" s="17" t="s">
        <v>79</v>
      </c>
      <c r="F41" s="17" t="s">
        <v>18</v>
      </c>
      <c r="G41" s="16">
        <v>63.15</v>
      </c>
      <c r="H41" s="16">
        <f t="shared" si="2"/>
        <v>37.89</v>
      </c>
      <c r="I41" s="21">
        <v>83.22</v>
      </c>
      <c r="J41" s="16">
        <f t="shared" si="6"/>
        <v>33.29</v>
      </c>
      <c r="K41" s="16">
        <f t="shared" si="4"/>
        <v>71.18</v>
      </c>
      <c r="L41" s="22">
        <v>8</v>
      </c>
    </row>
    <row r="42" s="1" customFormat="1" ht="22" customHeight="1" spans="1:12">
      <c r="A42" s="14">
        <v>37</v>
      </c>
      <c r="B42" s="15" t="s">
        <v>94</v>
      </c>
      <c r="C42" s="16" t="s">
        <v>15</v>
      </c>
      <c r="D42" s="17" t="s">
        <v>95</v>
      </c>
      <c r="E42" s="17" t="s">
        <v>79</v>
      </c>
      <c r="F42" s="17" t="s">
        <v>18</v>
      </c>
      <c r="G42" s="16">
        <v>64.24</v>
      </c>
      <c r="H42" s="16">
        <f t="shared" si="2"/>
        <v>38.54</v>
      </c>
      <c r="I42" s="21">
        <v>81.26</v>
      </c>
      <c r="J42" s="16">
        <f t="shared" si="6"/>
        <v>32.5</v>
      </c>
      <c r="K42" s="16">
        <f t="shared" si="4"/>
        <v>71.04</v>
      </c>
      <c r="L42" s="22">
        <v>9</v>
      </c>
    </row>
    <row r="43" s="1" customFormat="1" ht="22" customHeight="1" spans="1:12">
      <c r="A43" s="14">
        <v>38</v>
      </c>
      <c r="B43" s="15" t="s">
        <v>96</v>
      </c>
      <c r="C43" s="16" t="s">
        <v>15</v>
      </c>
      <c r="D43" s="17" t="s">
        <v>97</v>
      </c>
      <c r="E43" s="17" t="s">
        <v>79</v>
      </c>
      <c r="F43" s="17" t="s">
        <v>18</v>
      </c>
      <c r="G43" s="16">
        <v>66.72</v>
      </c>
      <c r="H43" s="16">
        <f t="shared" si="2"/>
        <v>40.03</v>
      </c>
      <c r="I43" s="21">
        <v>76.86</v>
      </c>
      <c r="J43" s="16">
        <f t="shared" si="6"/>
        <v>30.74</v>
      </c>
      <c r="K43" s="16">
        <f t="shared" si="4"/>
        <v>70.77</v>
      </c>
      <c r="L43" s="22">
        <v>10</v>
      </c>
    </row>
    <row r="44" s="1" customFormat="1" ht="22" customHeight="1" spans="1:12">
      <c r="A44" s="14">
        <v>39</v>
      </c>
      <c r="B44" s="15" t="s">
        <v>98</v>
      </c>
      <c r="C44" s="16" t="s">
        <v>20</v>
      </c>
      <c r="D44" s="17" t="s">
        <v>99</v>
      </c>
      <c r="E44" s="17" t="s">
        <v>79</v>
      </c>
      <c r="F44" s="17" t="s">
        <v>18</v>
      </c>
      <c r="G44" s="16">
        <v>63.28</v>
      </c>
      <c r="H44" s="16">
        <f t="shared" si="2"/>
        <v>37.97</v>
      </c>
      <c r="I44" s="21">
        <v>81.58</v>
      </c>
      <c r="J44" s="16">
        <f t="shared" si="6"/>
        <v>32.63</v>
      </c>
      <c r="K44" s="16">
        <f t="shared" si="4"/>
        <v>70.6</v>
      </c>
      <c r="L44" s="22">
        <v>11</v>
      </c>
    </row>
    <row r="45" s="1" customFormat="1" ht="22" customHeight="1" spans="1:12">
      <c r="A45" s="14">
        <v>40</v>
      </c>
      <c r="B45" s="15" t="s">
        <v>100</v>
      </c>
      <c r="C45" s="16" t="s">
        <v>15</v>
      </c>
      <c r="D45" s="17" t="s">
        <v>101</v>
      </c>
      <c r="E45" s="17" t="s">
        <v>79</v>
      </c>
      <c r="F45" s="17" t="s">
        <v>18</v>
      </c>
      <c r="G45" s="16">
        <v>62.13</v>
      </c>
      <c r="H45" s="16">
        <f t="shared" si="2"/>
        <v>37.28</v>
      </c>
      <c r="I45" s="26">
        <v>81.3</v>
      </c>
      <c r="J45" s="16">
        <f t="shared" si="6"/>
        <v>32.52</v>
      </c>
      <c r="K45" s="16">
        <f t="shared" si="4"/>
        <v>69.8</v>
      </c>
      <c r="L45" s="22">
        <v>12</v>
      </c>
    </row>
    <row r="46" s="1" customFormat="1" ht="22" customHeight="1" spans="1:12">
      <c r="A46" s="14">
        <v>41</v>
      </c>
      <c r="B46" s="15" t="s">
        <v>102</v>
      </c>
      <c r="C46" s="16" t="s">
        <v>15</v>
      </c>
      <c r="D46" s="17" t="s">
        <v>103</v>
      </c>
      <c r="E46" s="17" t="s">
        <v>79</v>
      </c>
      <c r="F46" s="17" t="s">
        <v>18</v>
      </c>
      <c r="G46" s="16">
        <v>61.39</v>
      </c>
      <c r="H46" s="16">
        <f t="shared" si="2"/>
        <v>36.83</v>
      </c>
      <c r="I46" s="21">
        <v>81.4</v>
      </c>
      <c r="J46" s="16">
        <f t="shared" si="6"/>
        <v>32.56</v>
      </c>
      <c r="K46" s="16">
        <f t="shared" si="4"/>
        <v>69.39</v>
      </c>
      <c r="L46" s="22">
        <v>13</v>
      </c>
    </row>
    <row r="47" s="1" customFormat="1" ht="22" customHeight="1" spans="1:12">
      <c r="A47" s="14">
        <v>42</v>
      </c>
      <c r="B47" s="15" t="s">
        <v>104</v>
      </c>
      <c r="C47" s="16" t="s">
        <v>15</v>
      </c>
      <c r="D47" s="17" t="s">
        <v>105</v>
      </c>
      <c r="E47" s="17" t="s">
        <v>79</v>
      </c>
      <c r="F47" s="17" t="s">
        <v>18</v>
      </c>
      <c r="G47" s="16">
        <v>61.78</v>
      </c>
      <c r="H47" s="16">
        <f t="shared" si="2"/>
        <v>37.07</v>
      </c>
      <c r="I47" s="21">
        <v>79.66</v>
      </c>
      <c r="J47" s="16">
        <f t="shared" si="6"/>
        <v>31.86</v>
      </c>
      <c r="K47" s="16">
        <f t="shared" si="4"/>
        <v>68.93</v>
      </c>
      <c r="L47" s="22">
        <v>14</v>
      </c>
    </row>
    <row r="48" s="1" customFormat="1" ht="22" customHeight="1" spans="1:12">
      <c r="A48" s="14">
        <v>43</v>
      </c>
      <c r="B48" s="15" t="s">
        <v>106</v>
      </c>
      <c r="C48" s="16" t="s">
        <v>15</v>
      </c>
      <c r="D48" s="17" t="s">
        <v>107</v>
      </c>
      <c r="E48" s="17" t="s">
        <v>79</v>
      </c>
      <c r="F48" s="17" t="s">
        <v>18</v>
      </c>
      <c r="G48" s="16">
        <v>62.26</v>
      </c>
      <c r="H48" s="16">
        <f t="shared" si="2"/>
        <v>37.36</v>
      </c>
      <c r="I48" s="25">
        <v>78.9</v>
      </c>
      <c r="J48" s="16">
        <f t="shared" si="6"/>
        <v>31.56</v>
      </c>
      <c r="K48" s="16">
        <f t="shared" si="4"/>
        <v>68.92</v>
      </c>
      <c r="L48" s="22">
        <v>15</v>
      </c>
    </row>
    <row r="49" s="1" customFormat="1" ht="22" customHeight="1" spans="1:12">
      <c r="A49" s="14">
        <v>44</v>
      </c>
      <c r="B49" s="15" t="s">
        <v>108</v>
      </c>
      <c r="C49" s="16" t="s">
        <v>15</v>
      </c>
      <c r="D49" s="17" t="s">
        <v>109</v>
      </c>
      <c r="E49" s="17" t="s">
        <v>79</v>
      </c>
      <c r="F49" s="17" t="s">
        <v>18</v>
      </c>
      <c r="G49" s="16">
        <v>60.34</v>
      </c>
      <c r="H49" s="16">
        <f t="shared" si="2"/>
        <v>36.2</v>
      </c>
      <c r="I49" s="21">
        <v>81.74</v>
      </c>
      <c r="J49" s="16">
        <f t="shared" si="6"/>
        <v>32.7</v>
      </c>
      <c r="K49" s="16">
        <f t="shared" si="4"/>
        <v>68.9</v>
      </c>
      <c r="L49" s="22">
        <v>16</v>
      </c>
    </row>
    <row r="50" s="1" customFormat="1" ht="22" customHeight="1" spans="1:12">
      <c r="A50" s="14">
        <v>45</v>
      </c>
      <c r="B50" s="15" t="s">
        <v>110</v>
      </c>
      <c r="C50" s="16" t="s">
        <v>15</v>
      </c>
      <c r="D50" s="17" t="s">
        <v>111</v>
      </c>
      <c r="E50" s="17" t="s">
        <v>79</v>
      </c>
      <c r="F50" s="17" t="s">
        <v>25</v>
      </c>
      <c r="G50" s="16">
        <v>81.22</v>
      </c>
      <c r="H50" s="16">
        <f t="shared" si="2"/>
        <v>48.73</v>
      </c>
      <c r="I50" s="16">
        <v>83.28</v>
      </c>
      <c r="J50" s="16">
        <f t="shared" si="6"/>
        <v>33.31</v>
      </c>
      <c r="K50" s="16">
        <f t="shared" si="4"/>
        <v>82.04</v>
      </c>
      <c r="L50" s="22">
        <v>1</v>
      </c>
    </row>
    <row r="51" s="1" customFormat="1" ht="22" customHeight="1" spans="1:12">
      <c r="A51" s="14">
        <v>46</v>
      </c>
      <c r="B51" s="15" t="s">
        <v>112</v>
      </c>
      <c r="C51" s="16" t="s">
        <v>20</v>
      </c>
      <c r="D51" s="17" t="s">
        <v>113</v>
      </c>
      <c r="E51" s="17" t="s">
        <v>79</v>
      </c>
      <c r="F51" s="17" t="s">
        <v>25</v>
      </c>
      <c r="G51" s="16">
        <v>69.13</v>
      </c>
      <c r="H51" s="16">
        <f t="shared" si="2"/>
        <v>41.48</v>
      </c>
      <c r="I51" s="21">
        <v>82.82</v>
      </c>
      <c r="J51" s="16">
        <f t="shared" si="6"/>
        <v>33.13</v>
      </c>
      <c r="K51" s="16">
        <f t="shared" si="4"/>
        <v>74.61</v>
      </c>
      <c r="L51" s="22">
        <v>2</v>
      </c>
    </row>
    <row r="52" s="1" customFormat="1" ht="22" customHeight="1" spans="1:12">
      <c r="A52" s="14">
        <v>47</v>
      </c>
      <c r="B52" s="15" t="s">
        <v>114</v>
      </c>
      <c r="C52" s="16" t="s">
        <v>15</v>
      </c>
      <c r="D52" s="17" t="s">
        <v>115</v>
      </c>
      <c r="E52" s="17" t="s">
        <v>116</v>
      </c>
      <c r="F52" s="17" t="s">
        <v>117</v>
      </c>
      <c r="G52" s="16">
        <v>74.87</v>
      </c>
      <c r="H52" s="16">
        <f t="shared" si="2"/>
        <v>44.92</v>
      </c>
      <c r="I52" s="21">
        <v>81.9</v>
      </c>
      <c r="J52" s="16">
        <f t="shared" si="6"/>
        <v>32.76</v>
      </c>
      <c r="K52" s="16">
        <f t="shared" si="4"/>
        <v>77.68</v>
      </c>
      <c r="L52" s="22">
        <v>1</v>
      </c>
    </row>
    <row r="53" s="1" customFormat="1" ht="22" customHeight="1" spans="1:12">
      <c r="A53" s="14">
        <v>48</v>
      </c>
      <c r="B53" s="15" t="s">
        <v>118</v>
      </c>
      <c r="C53" s="16" t="s">
        <v>15</v>
      </c>
      <c r="D53" s="17" t="s">
        <v>119</v>
      </c>
      <c r="E53" s="17" t="s">
        <v>116</v>
      </c>
      <c r="F53" s="17" t="s">
        <v>117</v>
      </c>
      <c r="G53" s="16">
        <v>69.89</v>
      </c>
      <c r="H53" s="16">
        <f t="shared" si="2"/>
        <v>41.93</v>
      </c>
      <c r="I53" s="21">
        <v>78.98</v>
      </c>
      <c r="J53" s="16">
        <f t="shared" si="6"/>
        <v>31.59</v>
      </c>
      <c r="K53" s="16">
        <f t="shared" si="4"/>
        <v>73.52</v>
      </c>
      <c r="L53" s="22">
        <v>2</v>
      </c>
    </row>
    <row r="54" s="1" customFormat="1" ht="22" customHeight="1" spans="1:12">
      <c r="A54" s="14">
        <v>49</v>
      </c>
      <c r="B54" s="15" t="s">
        <v>120</v>
      </c>
      <c r="C54" s="16" t="s">
        <v>15</v>
      </c>
      <c r="D54" s="17" t="s">
        <v>121</v>
      </c>
      <c r="E54" s="17" t="s">
        <v>116</v>
      </c>
      <c r="F54" s="17" t="s">
        <v>117</v>
      </c>
      <c r="G54" s="16">
        <v>73.72</v>
      </c>
      <c r="H54" s="16">
        <f t="shared" si="2"/>
        <v>44.23</v>
      </c>
      <c r="I54" s="21" t="s">
        <v>22</v>
      </c>
      <c r="J54" s="16"/>
      <c r="K54" s="16">
        <f t="shared" si="4"/>
        <v>44.23</v>
      </c>
      <c r="L54" s="22">
        <v>3</v>
      </c>
    </row>
  </sheetData>
  <mergeCells count="12">
    <mergeCell ref="A1:B1"/>
    <mergeCell ref="G4:H4"/>
    <mergeCell ref="I4:J4"/>
    <mergeCell ref="A4:A5"/>
    <mergeCell ref="B4:B5"/>
    <mergeCell ref="C4:C5"/>
    <mergeCell ref="D4:D5"/>
    <mergeCell ref="E4:E5"/>
    <mergeCell ref="F4:F5"/>
    <mergeCell ref="K4:K5"/>
    <mergeCell ref="L4:L5"/>
    <mergeCell ref="A2:L3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2023-07-29T03:47:00Z</dcterms:created>
  <dcterms:modified xsi:type="dcterms:W3CDTF">2023-07-29T06:36:00Z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