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卫生" sheetId="1" r:id="rId1"/>
  </sheets>
  <definedNames>
    <definedName name="_xlnm.Print_Titles" localSheetId="0">'卫生'!$2:$4</definedName>
    <definedName name="_xlnm._FilterDatabase" localSheetId="0" hidden="1">'卫生'!$A$4:$P$79</definedName>
  </definedNames>
  <calcPr fullCalcOnLoad="1"/>
</workbook>
</file>

<file path=xl/sharedStrings.xml><?xml version="1.0" encoding="utf-8"?>
<sst xmlns="http://schemas.openxmlformats.org/spreadsheetml/2006/main" count="468" uniqueCount="227">
  <si>
    <t>附件：</t>
  </si>
  <si>
    <t>2023年上半年威远县卫生健康事业单位公开考试招聘工作人员总成绩及排名一览表</t>
  </si>
  <si>
    <t>序号</t>
  </si>
  <si>
    <t>姓名</t>
  </si>
  <si>
    <t>性别</t>
  </si>
  <si>
    <t>考聘单位</t>
  </si>
  <si>
    <t>报考岗位</t>
  </si>
  <si>
    <t>报考岗位编码</t>
  </si>
  <si>
    <t>准考证号</t>
  </si>
  <si>
    <t>笔试成绩</t>
  </si>
  <si>
    <t>政策性加分</t>
  </si>
  <si>
    <t>笔试总成绩</t>
  </si>
  <si>
    <t>笔试折合成绩</t>
  </si>
  <si>
    <t>面试成绩</t>
  </si>
  <si>
    <t>面试折合成绩</t>
  </si>
  <si>
    <t>总成绩</t>
  </si>
  <si>
    <t>总成绩排名</t>
  </si>
  <si>
    <t>备注</t>
  </si>
  <si>
    <t>刘敏</t>
  </si>
  <si>
    <t>女</t>
  </si>
  <si>
    <t>威远县卫生健康综合服务中心</t>
  </si>
  <si>
    <t>卫生管理人员</t>
  </si>
  <si>
    <t>7050101</t>
  </si>
  <si>
    <t>3352709160207</t>
  </si>
  <si>
    <t>杨小辉</t>
  </si>
  <si>
    <t>男</t>
  </si>
  <si>
    <t>3352709151902</t>
  </si>
  <si>
    <t>王涛</t>
  </si>
  <si>
    <t>威远县人民医院</t>
  </si>
  <si>
    <t>临床医生</t>
  </si>
  <si>
    <t>7050201</t>
  </si>
  <si>
    <t>3352709160211</t>
  </si>
  <si>
    <t>古倩</t>
  </si>
  <si>
    <t>3352709153418</t>
  </si>
  <si>
    <t>曹玲</t>
  </si>
  <si>
    <t>3352709152322</t>
  </si>
  <si>
    <t>何杰</t>
  </si>
  <si>
    <t>3352709153525</t>
  </si>
  <si>
    <t>唐奇</t>
  </si>
  <si>
    <t>3352709155414</t>
  </si>
  <si>
    <t>刘霞</t>
  </si>
  <si>
    <t>3352709151120</t>
  </si>
  <si>
    <t>付彩霞</t>
  </si>
  <si>
    <t>3352709154704</t>
  </si>
  <si>
    <t>黄秋玲</t>
  </si>
  <si>
    <t>3352709163211</t>
  </si>
  <si>
    <t>郭静慧</t>
  </si>
  <si>
    <t>3352709163525</t>
  </si>
  <si>
    <t>刘钊岐</t>
  </si>
  <si>
    <t>中医医生</t>
  </si>
  <si>
    <t>7050202</t>
  </si>
  <si>
    <t>3352709154807</t>
  </si>
  <si>
    <t>唐虎</t>
  </si>
  <si>
    <t>3352709162512</t>
  </si>
  <si>
    <t>李俊丽</t>
  </si>
  <si>
    <t>3352709153603</t>
  </si>
  <si>
    <t>邓仕刚</t>
  </si>
  <si>
    <t>口腔科医生</t>
  </si>
  <si>
    <t>7050203</t>
  </si>
  <si>
    <t>3352709163215</t>
  </si>
  <si>
    <t>丁波</t>
  </si>
  <si>
    <t>麻醉科医生</t>
  </si>
  <si>
    <t>7050204</t>
  </si>
  <si>
    <t>3352709160411</t>
  </si>
  <si>
    <t>3352709152525</t>
  </si>
  <si>
    <t>罗琦</t>
  </si>
  <si>
    <t>影像诊断医师</t>
  </si>
  <si>
    <t>7050205</t>
  </si>
  <si>
    <t>3352709154016</t>
  </si>
  <si>
    <t>李凌天</t>
  </si>
  <si>
    <t>3352709154012</t>
  </si>
  <si>
    <t>滕旭东</t>
  </si>
  <si>
    <t>3352709155325</t>
  </si>
  <si>
    <t>吴姝婷</t>
  </si>
  <si>
    <t>感染科医生</t>
  </si>
  <si>
    <t>7050207</t>
  </si>
  <si>
    <t>3352709153703</t>
  </si>
  <si>
    <t>胡易</t>
  </si>
  <si>
    <t>3352709163227</t>
  </si>
  <si>
    <t>张英</t>
  </si>
  <si>
    <t>3352709151804</t>
  </si>
  <si>
    <t>蔡金杨</t>
  </si>
  <si>
    <t>威远县中医医院</t>
  </si>
  <si>
    <t>7050302</t>
  </si>
  <si>
    <t>3352709163315</t>
  </si>
  <si>
    <t>周冰倩</t>
  </si>
  <si>
    <t>威远县疾病预防控制中心</t>
  </si>
  <si>
    <t>检验人员</t>
  </si>
  <si>
    <t>7050401</t>
  </si>
  <si>
    <t>3352709160502</t>
  </si>
  <si>
    <t>马杰阳</t>
  </si>
  <si>
    <t>3352709163311</t>
  </si>
  <si>
    <t>张鹏</t>
  </si>
  <si>
    <t>7050402</t>
  </si>
  <si>
    <t>3352709151511</t>
  </si>
  <si>
    <t>朱鑫华</t>
  </si>
  <si>
    <t>3352709150329</t>
  </si>
  <si>
    <t>夏小雅</t>
  </si>
  <si>
    <t>3352709160304</t>
  </si>
  <si>
    <t>李婷婷</t>
  </si>
  <si>
    <t>威远县妇幼保健计划生育服务中心</t>
  </si>
  <si>
    <t>妇产科医生</t>
  </si>
  <si>
    <t>7050503</t>
  </si>
  <si>
    <t>3352709151628</t>
  </si>
  <si>
    <t>曹鸿智</t>
  </si>
  <si>
    <t>威远县第三人民医院</t>
  </si>
  <si>
    <t>7050601</t>
  </si>
  <si>
    <t>3352709163003</t>
  </si>
  <si>
    <t>钟孟平</t>
  </si>
  <si>
    <t>内科医生</t>
  </si>
  <si>
    <t>7050602</t>
  </si>
  <si>
    <t>3352709160127</t>
  </si>
  <si>
    <t>刘沛骥</t>
  </si>
  <si>
    <t>外科医生</t>
  </si>
  <si>
    <t>7050603</t>
  </si>
  <si>
    <t>3352709153229</t>
  </si>
  <si>
    <t>贾彬彬</t>
  </si>
  <si>
    <t>3352709154810</t>
  </si>
  <si>
    <t>包中逸</t>
  </si>
  <si>
    <t>护理人员</t>
  </si>
  <si>
    <t>7050605</t>
  </si>
  <si>
    <t>3352709160823</t>
  </si>
  <si>
    <t>朱少春</t>
  </si>
  <si>
    <t>3352709152506</t>
  </si>
  <si>
    <t>刘佳莉</t>
  </si>
  <si>
    <t>药剂人员</t>
  </si>
  <si>
    <t>7050606</t>
  </si>
  <si>
    <t>3352709162914</t>
  </si>
  <si>
    <t>王小红</t>
  </si>
  <si>
    <t>3352709150924</t>
  </si>
  <si>
    <t>罗丹</t>
  </si>
  <si>
    <t>威远县新店镇卫生院</t>
  </si>
  <si>
    <t>7050701</t>
  </si>
  <si>
    <t>3352709161804</t>
  </si>
  <si>
    <t>侯汉</t>
  </si>
  <si>
    <t>3352709154021</t>
  </si>
  <si>
    <t>刘虹豆</t>
  </si>
  <si>
    <t>3352709152930</t>
  </si>
  <si>
    <t>朱伟卓</t>
  </si>
  <si>
    <t>7050702</t>
  </si>
  <si>
    <t>3352709163724</t>
  </si>
  <si>
    <t>吕晏仪</t>
  </si>
  <si>
    <t>3352709160114</t>
  </si>
  <si>
    <t>杨茜涵</t>
  </si>
  <si>
    <t>威远县山王镇卫生院</t>
  </si>
  <si>
    <t>7050801</t>
  </si>
  <si>
    <t>3352709160729</t>
  </si>
  <si>
    <t>罗蝶</t>
  </si>
  <si>
    <t>3352709151325</t>
  </si>
  <si>
    <t>王杰</t>
  </si>
  <si>
    <t>3352709152018</t>
  </si>
  <si>
    <t>张家怡</t>
  </si>
  <si>
    <t>威远县新场镇卫生院</t>
  </si>
  <si>
    <t>7050901</t>
  </si>
  <si>
    <t>3352709153402</t>
  </si>
  <si>
    <t>郭蜀粤</t>
  </si>
  <si>
    <t>3352709160928</t>
  </si>
  <si>
    <t>康妍</t>
  </si>
  <si>
    <t>3352709161311</t>
  </si>
  <si>
    <t>余红雨</t>
  </si>
  <si>
    <t>3352709150623</t>
  </si>
  <si>
    <t>宋信斌</t>
  </si>
  <si>
    <t>放射人员</t>
  </si>
  <si>
    <t>7050902</t>
  </si>
  <si>
    <t>3352709150416</t>
  </si>
  <si>
    <t>卢小刚</t>
  </si>
  <si>
    <t>3352709163530</t>
  </si>
  <si>
    <t>丁鑫雨</t>
  </si>
  <si>
    <t>7050903</t>
  </si>
  <si>
    <t>3352709155126</t>
  </si>
  <si>
    <t>汤佳丽</t>
  </si>
  <si>
    <t>3352709153724</t>
  </si>
  <si>
    <t>肖钦芳</t>
  </si>
  <si>
    <t>3352709162916</t>
  </si>
  <si>
    <t>宋璧佞</t>
  </si>
  <si>
    <t>康复人员</t>
  </si>
  <si>
    <t>7051001</t>
  </si>
  <si>
    <t>3352709154423</t>
  </si>
  <si>
    <t>谭凡</t>
  </si>
  <si>
    <t>3352709151103</t>
  </si>
  <si>
    <t>三金江</t>
  </si>
  <si>
    <t>威远县越溪镇卫生院</t>
  </si>
  <si>
    <t>7051101</t>
  </si>
  <si>
    <t>3352709154303</t>
  </si>
  <si>
    <t>郑静</t>
  </si>
  <si>
    <t>3352709153203</t>
  </si>
  <si>
    <t>颜瑞</t>
  </si>
  <si>
    <t>3352709162120</t>
  </si>
  <si>
    <t>唐成书</t>
  </si>
  <si>
    <t>3352709161529</t>
  </si>
  <si>
    <t>陈明兴</t>
  </si>
  <si>
    <t>7051102</t>
  </si>
  <si>
    <t>3352709153919</t>
  </si>
  <si>
    <t>廖鑫</t>
  </si>
  <si>
    <t>3352709151710</t>
  </si>
  <si>
    <t>兰莹莹</t>
  </si>
  <si>
    <t>威远县向义镇卫生院</t>
  </si>
  <si>
    <t>7051201</t>
  </si>
  <si>
    <t>3352709152727</t>
  </si>
  <si>
    <t>钟蕊琪</t>
  </si>
  <si>
    <t>威远县连界镇卫生院</t>
  </si>
  <si>
    <t>7051301</t>
  </si>
  <si>
    <t>3352709154115</t>
  </si>
  <si>
    <t>王莉</t>
  </si>
  <si>
    <t>7051302</t>
  </si>
  <si>
    <t>3352709151521</t>
  </si>
  <si>
    <t>李欢</t>
  </si>
  <si>
    <t>3352709160408</t>
  </si>
  <si>
    <t>侯娅琴</t>
  </si>
  <si>
    <t>3352709150221</t>
  </si>
  <si>
    <t>黄俭</t>
  </si>
  <si>
    <t>3352709154718</t>
  </si>
  <si>
    <t>张新玥</t>
  </si>
  <si>
    <t>3352709163011</t>
  </si>
  <si>
    <t>江秋霞</t>
  </si>
  <si>
    <t>3352709152311</t>
  </si>
  <si>
    <t>阳红莲</t>
  </si>
  <si>
    <t>3352709153121</t>
  </si>
  <si>
    <t>邹艳婷</t>
  </si>
  <si>
    <t>3352709160310</t>
  </si>
  <si>
    <t>刘端</t>
  </si>
  <si>
    <t>威远县第一幼儿园</t>
  </si>
  <si>
    <t>卫生保健与心理健康人员</t>
  </si>
  <si>
    <t>7051401</t>
  </si>
  <si>
    <t>3352709153515</t>
  </si>
  <si>
    <t>陈垚</t>
  </si>
  <si>
    <t>3352709162612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</si>
</sst>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3">
    <font>
      <sz val="11"/>
      <color theme="1"/>
      <name val="Calibri"/>
      <family val="0"/>
    </font>
    <font>
      <sz val="11"/>
      <name val="宋体"/>
      <family val="0"/>
    </font>
    <font>
      <sz val="11"/>
      <color indexed="8"/>
      <name val="宋体"/>
      <family val="0"/>
    </font>
    <font>
      <sz val="11"/>
      <color indexed="10"/>
      <name val="宋体"/>
      <family val="0"/>
    </font>
    <font>
      <sz val="18"/>
      <name val="方正小标宋简体"/>
      <family val="0"/>
    </font>
    <font>
      <sz val="16"/>
      <name val="方正小标宋简体"/>
      <family val="0"/>
    </font>
    <font>
      <sz val="12"/>
      <name val="宋体"/>
      <family val="0"/>
    </font>
    <font>
      <sz val="10"/>
      <name val="宋体"/>
      <family val="0"/>
    </font>
    <font>
      <sz val="12"/>
      <color indexed="8"/>
      <name val="宋体"/>
      <family val="0"/>
    </font>
    <font>
      <sz val="10"/>
      <color indexed="8"/>
      <name val="宋体"/>
      <family val="0"/>
    </font>
    <font>
      <sz val="8"/>
      <color indexed="8"/>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rgb="FF000000"/>
      <name val="Calibri"/>
      <family val="0"/>
    </font>
    <font>
      <sz val="12"/>
      <color rgb="FF000000"/>
      <name val="宋体"/>
      <family val="0"/>
    </font>
    <font>
      <sz val="10"/>
      <color rgb="FF000000"/>
      <name val="宋体"/>
      <family val="0"/>
    </font>
    <font>
      <sz val="8"/>
      <color rgb="FF000000"/>
      <name val="宋体"/>
      <family val="0"/>
    </font>
    <font>
      <sz val="12"/>
      <color theme="1"/>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55">
    <xf numFmtId="0" fontId="0" fillId="0" borderId="0" xfId="0" applyFont="1" applyAlignment="1">
      <alignment vertical="center"/>
    </xf>
    <xf numFmtId="0" fontId="46" fillId="33" borderId="0" xfId="0" applyFont="1" applyFill="1" applyAlignment="1">
      <alignment vertical="center"/>
    </xf>
    <xf numFmtId="0" fontId="46" fillId="33" borderId="0" xfId="0" applyFont="1" applyFill="1" applyAlignment="1">
      <alignment vertical="center"/>
    </xf>
    <xf numFmtId="0" fontId="47" fillId="33" borderId="0" xfId="0" applyFont="1" applyFill="1" applyAlignment="1">
      <alignment vertical="center"/>
    </xf>
    <xf numFmtId="0" fontId="4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30" fillId="33" borderId="0" xfId="0" applyFont="1" applyFill="1" applyAlignment="1">
      <alignment vertical="center"/>
    </xf>
    <xf numFmtId="0" fontId="30" fillId="33" borderId="0" xfId="0" applyFont="1" applyFill="1" applyAlignment="1">
      <alignment horizontal="center" vertical="center"/>
    </xf>
    <xf numFmtId="176" fontId="30" fillId="33" borderId="0" xfId="0" applyNumberFormat="1" applyFont="1" applyFill="1" applyAlignment="1">
      <alignment horizontal="center" vertical="center"/>
    </xf>
    <xf numFmtId="177" fontId="30" fillId="33" borderId="0" xfId="0" applyNumberFormat="1" applyFont="1" applyFill="1" applyAlignment="1">
      <alignment horizontal="center" vertical="center"/>
    </xf>
    <xf numFmtId="0" fontId="0" fillId="33" borderId="0" xfId="0" applyFill="1" applyAlignment="1">
      <alignment vertical="center"/>
    </xf>
    <xf numFmtId="0" fontId="46" fillId="33" borderId="0" xfId="0" applyFont="1" applyFill="1" applyBorder="1" applyAlignment="1">
      <alignment vertical="center"/>
    </xf>
    <xf numFmtId="0" fontId="46" fillId="33" borderId="0" xfId="0" applyFont="1" applyFill="1" applyBorder="1" applyAlignment="1">
      <alignment vertical="center"/>
    </xf>
    <xf numFmtId="0" fontId="46" fillId="33" borderId="0" xfId="0" applyFont="1" applyFill="1" applyBorder="1" applyAlignment="1">
      <alignment vertical="center"/>
    </xf>
    <xf numFmtId="0" fontId="4" fillId="33" borderId="0" xfId="0" applyFont="1" applyFill="1" applyBorder="1" applyAlignment="1">
      <alignment horizontal="center" vertical="center"/>
    </xf>
    <xf numFmtId="31" fontId="5" fillId="33" borderId="0" xfId="0" applyNumberFormat="1" applyFont="1" applyFill="1" applyBorder="1" applyAlignment="1">
      <alignment horizontal="right" vertical="center"/>
    </xf>
    <xf numFmtId="0" fontId="5" fillId="33" borderId="0" xfId="0" applyFont="1" applyFill="1" applyBorder="1" applyAlignment="1">
      <alignment horizontal="right" vertical="center"/>
    </xf>
    <xf numFmtId="0" fontId="46" fillId="33"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shrinkToFit="1"/>
    </xf>
    <xf numFmtId="49" fontId="6" fillId="33" borderId="10" xfId="0" applyNumberFormat="1" applyFont="1" applyFill="1" applyBorder="1" applyAlignment="1">
      <alignment horizontal="center" vertical="center" shrinkToFit="1"/>
    </xf>
    <xf numFmtId="49" fontId="7" fillId="33" borderId="10" xfId="0" applyNumberFormat="1" applyFont="1" applyFill="1" applyBorder="1" applyAlignment="1">
      <alignment horizontal="center" vertical="center" shrinkToFit="1"/>
    </xf>
    <xf numFmtId="0" fontId="46" fillId="33" borderId="10" xfId="0" applyFont="1" applyFill="1" applyBorder="1" applyAlignment="1">
      <alignment horizontal="center" vertical="center" shrinkToFit="1"/>
    </xf>
    <xf numFmtId="0" fontId="46" fillId="33" borderId="10" xfId="0" applyFont="1" applyFill="1" applyBorder="1" applyAlignment="1">
      <alignment horizontal="center" vertical="center" shrinkToFit="1"/>
    </xf>
    <xf numFmtId="49" fontId="48" fillId="33" borderId="10" xfId="0" applyNumberFormat="1" applyFont="1" applyFill="1" applyBorder="1" applyAlignment="1">
      <alignment horizontal="center" vertical="center" shrinkToFit="1"/>
    </xf>
    <xf numFmtId="49" fontId="49" fillId="33" borderId="10" xfId="0" applyNumberFormat="1"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49" fontId="50" fillId="33" borderId="10" xfId="0" applyNumberFormat="1" applyFont="1" applyFill="1" applyBorder="1" applyAlignment="1">
      <alignment horizontal="center" vertical="center" shrinkToFit="1"/>
    </xf>
    <xf numFmtId="49" fontId="51" fillId="33" borderId="10" xfId="0" applyNumberFormat="1" applyFont="1" applyFill="1" applyBorder="1" applyAlignment="1">
      <alignment horizontal="center" vertical="center" shrinkToFit="1"/>
    </xf>
    <xf numFmtId="49" fontId="52" fillId="33" borderId="10" xfId="0" applyNumberFormat="1"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46" fillId="33" borderId="0" xfId="0" applyFont="1" applyFill="1" applyBorder="1" applyAlignment="1">
      <alignment vertical="center"/>
    </xf>
    <xf numFmtId="176" fontId="4" fillId="33" borderId="0" xfId="0" applyNumberFormat="1" applyFont="1" applyFill="1" applyBorder="1" applyAlignment="1">
      <alignment horizontal="center" vertical="center"/>
    </xf>
    <xf numFmtId="177" fontId="4" fillId="33" borderId="0" xfId="0" applyNumberFormat="1" applyFont="1" applyFill="1" applyBorder="1" applyAlignment="1">
      <alignment horizontal="center" vertical="center"/>
    </xf>
    <xf numFmtId="176" fontId="5" fillId="33" borderId="0" xfId="0" applyNumberFormat="1" applyFont="1" applyFill="1" applyBorder="1" applyAlignment="1">
      <alignment horizontal="right" vertical="center"/>
    </xf>
    <xf numFmtId="177" fontId="5"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176" fontId="46" fillId="33" borderId="10" xfId="0" applyNumberFormat="1" applyFont="1" applyFill="1" applyBorder="1" applyAlignment="1">
      <alignment horizontal="center" vertical="center" wrapText="1"/>
    </xf>
    <xf numFmtId="177" fontId="46" fillId="33" borderId="10" xfId="0" applyNumberFormat="1" applyFont="1" applyFill="1" applyBorder="1" applyAlignment="1">
      <alignment horizontal="center" vertical="center" wrapText="1"/>
    </xf>
    <xf numFmtId="177" fontId="46" fillId="33" borderId="10" xfId="0" applyNumberFormat="1" applyFont="1" applyFill="1" applyBorder="1" applyAlignment="1">
      <alignment horizontal="center" vertical="center" shrinkToFit="1"/>
    </xf>
    <xf numFmtId="176" fontId="46" fillId="33" borderId="10" xfId="0" applyNumberFormat="1" applyFont="1" applyFill="1" applyBorder="1" applyAlignment="1">
      <alignment horizontal="center" vertical="center" shrinkToFit="1"/>
    </xf>
    <xf numFmtId="177" fontId="46" fillId="33" borderId="10" xfId="0" applyNumberFormat="1" applyFont="1" applyFill="1" applyBorder="1" applyAlignment="1">
      <alignment horizontal="center" vertical="center" shrinkToFit="1"/>
    </xf>
    <xf numFmtId="176" fontId="46" fillId="33" borderId="10" xfId="0" applyNumberFormat="1" applyFont="1" applyFill="1" applyBorder="1" applyAlignment="1">
      <alignment horizontal="center" vertical="center" shrinkToFit="1"/>
    </xf>
    <xf numFmtId="177" fontId="47" fillId="33" borderId="10" xfId="0" applyNumberFormat="1" applyFont="1" applyFill="1" applyBorder="1" applyAlignment="1">
      <alignment horizontal="center" vertical="center" shrinkToFit="1"/>
    </xf>
    <xf numFmtId="176" fontId="47" fillId="33" borderId="10" xfId="0" applyNumberFormat="1" applyFont="1" applyFill="1" applyBorder="1" applyAlignment="1">
      <alignment vertical="center" shrinkToFit="1"/>
    </xf>
    <xf numFmtId="177" fontId="47" fillId="33" borderId="10" xfId="0" applyNumberFormat="1" applyFont="1" applyFill="1" applyBorder="1" applyAlignment="1">
      <alignment horizontal="center" vertical="center" shrinkToFit="1"/>
    </xf>
    <xf numFmtId="0" fontId="47" fillId="33" borderId="10" xfId="0" applyFont="1" applyFill="1" applyBorder="1" applyAlignment="1">
      <alignment vertical="center" shrinkToFit="1"/>
    </xf>
    <xf numFmtId="176" fontId="47" fillId="33" borderId="10" xfId="0" applyNumberFormat="1" applyFont="1" applyFill="1" applyBorder="1" applyAlignment="1">
      <alignment horizontal="center" vertical="center" shrinkToFit="1"/>
    </xf>
    <xf numFmtId="176" fontId="47" fillId="33" borderId="10" xfId="0" applyNumberFormat="1" applyFont="1" applyFill="1" applyBorder="1" applyAlignment="1">
      <alignment horizontal="center" vertical="center" shrinkToFit="1"/>
    </xf>
    <xf numFmtId="177"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0" fontId="0" fillId="33" borderId="10" xfId="0" applyFont="1" applyFill="1" applyBorder="1" applyAlignment="1">
      <alignment horizontal="center" vertical="center" shrinkToFit="1"/>
    </xf>
    <xf numFmtId="177" fontId="0" fillId="33" borderId="10" xfId="0" applyNumberFormat="1"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9"/>
  <sheetViews>
    <sheetView tabSelected="1" view="pageBreakPreview" zoomScaleSheetLayoutView="100" workbookViewId="0" topLeftCell="A1">
      <selection activeCell="A2" sqref="A2:P2"/>
    </sheetView>
  </sheetViews>
  <sheetFormatPr defaultColWidth="9.00390625" defaultRowHeight="36" customHeight="1"/>
  <cols>
    <col min="1" max="1" width="3.57421875" style="7" customWidth="1"/>
    <col min="2" max="2" width="7.00390625" style="7" customWidth="1"/>
    <col min="3" max="3" width="4.421875" style="7" customWidth="1"/>
    <col min="4" max="4" width="21.28125" style="7" customWidth="1"/>
    <col min="5" max="5" width="8.28125" style="7" customWidth="1"/>
    <col min="6" max="6" width="9.00390625" style="7" customWidth="1"/>
    <col min="7" max="7" width="16.57421875" style="7" customWidth="1"/>
    <col min="8" max="8" width="5.7109375" style="7" customWidth="1"/>
    <col min="9" max="9" width="4.421875" style="8" customWidth="1"/>
    <col min="10" max="10" width="7.00390625" style="8" customWidth="1"/>
    <col min="11" max="11" width="8.421875" style="8" customWidth="1"/>
    <col min="12" max="12" width="6.28125" style="9" customWidth="1"/>
    <col min="13" max="14" width="7.57421875" style="10" customWidth="1"/>
    <col min="15" max="15" width="6.57421875" style="8" customWidth="1"/>
    <col min="16" max="16" width="7.57421875" style="8" customWidth="1"/>
    <col min="17" max="241" width="9.00390625" style="7" customWidth="1"/>
    <col min="242" max="16384" width="9.00390625" style="11" customWidth="1"/>
  </cols>
  <sheetData>
    <row r="1" spans="1:16" ht="36" customHeight="1">
      <c r="A1" s="12" t="s">
        <v>0</v>
      </c>
      <c r="B1" s="13"/>
      <c r="C1" s="14"/>
      <c r="D1" s="14"/>
      <c r="E1" s="14"/>
      <c r="F1" s="14"/>
      <c r="G1" s="14"/>
      <c r="H1" s="14"/>
      <c r="I1" s="14"/>
      <c r="J1" s="14"/>
      <c r="K1" s="14"/>
      <c r="L1" s="14"/>
      <c r="M1" s="14"/>
      <c r="N1" s="14"/>
      <c r="O1" s="14"/>
      <c r="P1" s="32"/>
    </row>
    <row r="2" spans="1:16" s="1" customFormat="1" ht="27.75" customHeight="1">
      <c r="A2" s="15" t="s">
        <v>1</v>
      </c>
      <c r="B2" s="15"/>
      <c r="C2" s="15"/>
      <c r="D2" s="15"/>
      <c r="E2" s="15"/>
      <c r="F2" s="15"/>
      <c r="G2" s="15"/>
      <c r="H2" s="15"/>
      <c r="I2" s="15"/>
      <c r="J2" s="15"/>
      <c r="K2" s="15"/>
      <c r="L2" s="33"/>
      <c r="M2" s="34"/>
      <c r="N2" s="34"/>
      <c r="O2" s="15"/>
      <c r="P2" s="15"/>
    </row>
    <row r="3" spans="1:16" s="1" customFormat="1" ht="15" customHeight="1">
      <c r="A3" s="16">
        <v>45127</v>
      </c>
      <c r="B3" s="17"/>
      <c r="C3" s="17"/>
      <c r="D3" s="17"/>
      <c r="E3" s="17"/>
      <c r="F3" s="17"/>
      <c r="G3" s="17"/>
      <c r="H3" s="17"/>
      <c r="I3" s="17"/>
      <c r="J3" s="17"/>
      <c r="K3" s="17"/>
      <c r="L3" s="35"/>
      <c r="M3" s="36"/>
      <c r="N3" s="36"/>
      <c r="O3" s="37"/>
      <c r="P3" s="17"/>
    </row>
    <row r="4" spans="1:16" s="1" customFormat="1" ht="36" customHeight="1">
      <c r="A4" s="18" t="s">
        <v>2</v>
      </c>
      <c r="B4" s="18" t="s">
        <v>3</v>
      </c>
      <c r="C4" s="18" t="s">
        <v>4</v>
      </c>
      <c r="D4" s="18" t="s">
        <v>5</v>
      </c>
      <c r="E4" s="18" t="s">
        <v>6</v>
      </c>
      <c r="F4" s="18" t="s">
        <v>7</v>
      </c>
      <c r="G4" s="18" t="s">
        <v>8</v>
      </c>
      <c r="H4" s="18" t="s">
        <v>9</v>
      </c>
      <c r="I4" s="18" t="s">
        <v>10</v>
      </c>
      <c r="J4" s="18" t="s">
        <v>11</v>
      </c>
      <c r="K4" s="18" t="s">
        <v>12</v>
      </c>
      <c r="L4" s="38" t="s">
        <v>13</v>
      </c>
      <c r="M4" s="39" t="s">
        <v>14</v>
      </c>
      <c r="N4" s="39" t="s">
        <v>15</v>
      </c>
      <c r="O4" s="18" t="s">
        <v>16</v>
      </c>
      <c r="P4" s="18" t="s">
        <v>17</v>
      </c>
    </row>
    <row r="5" spans="1:16" s="1" customFormat="1" ht="21.75" customHeight="1">
      <c r="A5" s="19">
        <v>1</v>
      </c>
      <c r="B5" s="20" t="s">
        <v>18</v>
      </c>
      <c r="C5" s="20" t="s">
        <v>19</v>
      </c>
      <c r="D5" s="21" t="s">
        <v>20</v>
      </c>
      <c r="E5" s="21" t="s">
        <v>21</v>
      </c>
      <c r="F5" s="20" t="s">
        <v>22</v>
      </c>
      <c r="G5" s="20" t="s">
        <v>23</v>
      </c>
      <c r="H5" s="22">
        <v>75</v>
      </c>
      <c r="I5" s="22"/>
      <c r="J5" s="22">
        <f aca="true" t="shared" si="0" ref="J5:J40">H5+I5</f>
        <v>75</v>
      </c>
      <c r="K5" s="40">
        <f aca="true" t="shared" si="1" ref="K5:K40">J5*0.6</f>
        <v>45</v>
      </c>
      <c r="L5" s="41">
        <v>85.82</v>
      </c>
      <c r="M5" s="40">
        <f aca="true" t="shared" si="2" ref="M5:M40">ROUND(L5*0.4,2)</f>
        <v>34.33</v>
      </c>
      <c r="N5" s="40">
        <f aca="true" t="shared" si="3" ref="N5:N40">K5+M5</f>
        <v>79.33</v>
      </c>
      <c r="O5" s="22">
        <v>1</v>
      </c>
      <c r="P5" s="22"/>
    </row>
    <row r="6" spans="1:16" s="1" customFormat="1" ht="21.75" customHeight="1">
      <c r="A6" s="19">
        <v>2</v>
      </c>
      <c r="B6" s="20" t="s">
        <v>24</v>
      </c>
      <c r="C6" s="20" t="s">
        <v>25</v>
      </c>
      <c r="D6" s="21" t="s">
        <v>20</v>
      </c>
      <c r="E6" s="21" t="s">
        <v>21</v>
      </c>
      <c r="F6" s="20" t="s">
        <v>22</v>
      </c>
      <c r="G6" s="20" t="s">
        <v>26</v>
      </c>
      <c r="H6" s="22">
        <v>73</v>
      </c>
      <c r="I6" s="22"/>
      <c r="J6" s="22">
        <f t="shared" si="0"/>
        <v>73</v>
      </c>
      <c r="K6" s="40">
        <f t="shared" si="1"/>
        <v>43.8</v>
      </c>
      <c r="L6" s="41">
        <v>79.85</v>
      </c>
      <c r="M6" s="40">
        <f t="shared" si="2"/>
        <v>31.94</v>
      </c>
      <c r="N6" s="40">
        <f t="shared" si="3"/>
        <v>75.74</v>
      </c>
      <c r="O6" s="22">
        <v>2</v>
      </c>
      <c r="P6" s="22"/>
    </row>
    <row r="7" spans="1:16" s="1" customFormat="1" ht="21.75" customHeight="1">
      <c r="A7" s="19">
        <v>3</v>
      </c>
      <c r="B7" s="20" t="s">
        <v>27</v>
      </c>
      <c r="C7" s="20" t="s">
        <v>25</v>
      </c>
      <c r="D7" s="21" t="s">
        <v>28</v>
      </c>
      <c r="E7" s="21" t="s">
        <v>29</v>
      </c>
      <c r="F7" s="20" t="s">
        <v>30</v>
      </c>
      <c r="G7" s="20" t="s">
        <v>31</v>
      </c>
      <c r="H7" s="22">
        <v>73</v>
      </c>
      <c r="I7" s="22"/>
      <c r="J7" s="22">
        <f t="shared" si="0"/>
        <v>73</v>
      </c>
      <c r="K7" s="40">
        <f t="shared" si="1"/>
        <v>43.8</v>
      </c>
      <c r="L7" s="41">
        <v>84.05</v>
      </c>
      <c r="M7" s="40">
        <f t="shared" si="2"/>
        <v>33.62</v>
      </c>
      <c r="N7" s="40">
        <f t="shared" si="3"/>
        <v>77.41999999999999</v>
      </c>
      <c r="O7" s="22">
        <v>1</v>
      </c>
      <c r="P7" s="22"/>
    </row>
    <row r="8" spans="1:16" s="1" customFormat="1" ht="21.75" customHeight="1">
      <c r="A8" s="19">
        <v>4</v>
      </c>
      <c r="B8" s="20" t="s">
        <v>32</v>
      </c>
      <c r="C8" s="20" t="s">
        <v>19</v>
      </c>
      <c r="D8" s="21" t="s">
        <v>28</v>
      </c>
      <c r="E8" s="21" t="s">
        <v>29</v>
      </c>
      <c r="F8" s="20" t="s">
        <v>30</v>
      </c>
      <c r="G8" s="20" t="s">
        <v>33</v>
      </c>
      <c r="H8" s="22">
        <v>68</v>
      </c>
      <c r="I8" s="22"/>
      <c r="J8" s="22">
        <f t="shared" si="0"/>
        <v>68</v>
      </c>
      <c r="K8" s="40">
        <f t="shared" si="1"/>
        <v>40.8</v>
      </c>
      <c r="L8" s="41">
        <v>86.31</v>
      </c>
      <c r="M8" s="40">
        <f t="shared" si="2"/>
        <v>34.52</v>
      </c>
      <c r="N8" s="40">
        <f t="shared" si="3"/>
        <v>75.32</v>
      </c>
      <c r="O8" s="22">
        <v>2</v>
      </c>
      <c r="P8" s="22"/>
    </row>
    <row r="9" spans="1:16" s="1" customFormat="1" ht="21.75" customHeight="1">
      <c r="A9" s="19">
        <v>5</v>
      </c>
      <c r="B9" s="20" t="s">
        <v>34</v>
      </c>
      <c r="C9" s="20" t="s">
        <v>19</v>
      </c>
      <c r="D9" s="21" t="s">
        <v>28</v>
      </c>
      <c r="E9" s="21" t="s">
        <v>29</v>
      </c>
      <c r="F9" s="20" t="s">
        <v>30</v>
      </c>
      <c r="G9" s="20" t="s">
        <v>35</v>
      </c>
      <c r="H9" s="22">
        <v>69</v>
      </c>
      <c r="I9" s="22"/>
      <c r="J9" s="22">
        <f t="shared" si="0"/>
        <v>69</v>
      </c>
      <c r="K9" s="40">
        <f t="shared" si="1"/>
        <v>41.4</v>
      </c>
      <c r="L9" s="41">
        <v>83.79</v>
      </c>
      <c r="M9" s="40">
        <f t="shared" si="2"/>
        <v>33.52</v>
      </c>
      <c r="N9" s="40">
        <f t="shared" si="3"/>
        <v>74.92</v>
      </c>
      <c r="O9" s="22">
        <v>3</v>
      </c>
      <c r="P9" s="22"/>
    </row>
    <row r="10" spans="1:16" s="1" customFormat="1" ht="21.75" customHeight="1">
      <c r="A10" s="19">
        <v>6</v>
      </c>
      <c r="B10" s="20" t="s">
        <v>36</v>
      </c>
      <c r="C10" s="20" t="s">
        <v>25</v>
      </c>
      <c r="D10" s="21" t="s">
        <v>28</v>
      </c>
      <c r="E10" s="21" t="s">
        <v>29</v>
      </c>
      <c r="F10" s="20" t="s">
        <v>30</v>
      </c>
      <c r="G10" s="20" t="s">
        <v>37</v>
      </c>
      <c r="H10" s="22">
        <v>71</v>
      </c>
      <c r="I10" s="22"/>
      <c r="J10" s="22">
        <f t="shared" si="0"/>
        <v>71</v>
      </c>
      <c r="K10" s="40">
        <f t="shared" si="1"/>
        <v>42.6</v>
      </c>
      <c r="L10" s="41">
        <v>78.73</v>
      </c>
      <c r="M10" s="40">
        <f t="shared" si="2"/>
        <v>31.49</v>
      </c>
      <c r="N10" s="40">
        <f t="shared" si="3"/>
        <v>74.09</v>
      </c>
      <c r="O10" s="22">
        <v>4</v>
      </c>
      <c r="P10" s="22"/>
    </row>
    <row r="11" spans="1:16" s="1" customFormat="1" ht="21.75" customHeight="1">
      <c r="A11" s="19">
        <v>7</v>
      </c>
      <c r="B11" s="20" t="s">
        <v>38</v>
      </c>
      <c r="C11" s="20" t="s">
        <v>25</v>
      </c>
      <c r="D11" s="21" t="s">
        <v>28</v>
      </c>
      <c r="E11" s="21" t="s">
        <v>29</v>
      </c>
      <c r="F11" s="20" t="s">
        <v>30</v>
      </c>
      <c r="G11" s="20" t="s">
        <v>39</v>
      </c>
      <c r="H11" s="22">
        <v>68</v>
      </c>
      <c r="I11" s="22"/>
      <c r="J11" s="22">
        <f t="shared" si="0"/>
        <v>68</v>
      </c>
      <c r="K11" s="40">
        <f t="shared" si="1"/>
        <v>40.8</v>
      </c>
      <c r="L11" s="41">
        <v>79.43</v>
      </c>
      <c r="M11" s="40">
        <f t="shared" si="2"/>
        <v>31.77</v>
      </c>
      <c r="N11" s="40">
        <f t="shared" si="3"/>
        <v>72.57</v>
      </c>
      <c r="O11" s="22">
        <v>5</v>
      </c>
      <c r="P11" s="22"/>
    </row>
    <row r="12" spans="1:16" s="1" customFormat="1" ht="21.75" customHeight="1">
      <c r="A12" s="19">
        <v>8</v>
      </c>
      <c r="B12" s="20" t="s">
        <v>40</v>
      </c>
      <c r="C12" s="20" t="s">
        <v>19</v>
      </c>
      <c r="D12" s="21" t="s">
        <v>28</v>
      </c>
      <c r="E12" s="21" t="s">
        <v>29</v>
      </c>
      <c r="F12" s="20" t="s">
        <v>30</v>
      </c>
      <c r="G12" s="20" t="s">
        <v>41</v>
      </c>
      <c r="H12" s="22">
        <v>66</v>
      </c>
      <c r="I12" s="22"/>
      <c r="J12" s="22">
        <f t="shared" si="0"/>
        <v>66</v>
      </c>
      <c r="K12" s="40">
        <f t="shared" si="1"/>
        <v>39.6</v>
      </c>
      <c r="L12" s="41">
        <v>80.69</v>
      </c>
      <c r="M12" s="40">
        <f t="shared" si="2"/>
        <v>32.28</v>
      </c>
      <c r="N12" s="40">
        <f t="shared" si="3"/>
        <v>71.88</v>
      </c>
      <c r="O12" s="22">
        <v>6</v>
      </c>
      <c r="P12" s="22"/>
    </row>
    <row r="13" spans="1:16" s="1" customFormat="1" ht="21.75" customHeight="1">
      <c r="A13" s="19">
        <v>9</v>
      </c>
      <c r="B13" s="20" t="s">
        <v>42</v>
      </c>
      <c r="C13" s="20" t="s">
        <v>19</v>
      </c>
      <c r="D13" s="21" t="s">
        <v>28</v>
      </c>
      <c r="E13" s="21" t="s">
        <v>29</v>
      </c>
      <c r="F13" s="20" t="s">
        <v>30</v>
      </c>
      <c r="G13" s="20" t="s">
        <v>43</v>
      </c>
      <c r="H13" s="22">
        <v>66</v>
      </c>
      <c r="I13" s="22"/>
      <c r="J13" s="22">
        <f t="shared" si="0"/>
        <v>66</v>
      </c>
      <c r="K13" s="40">
        <f t="shared" si="1"/>
        <v>39.6</v>
      </c>
      <c r="L13" s="41">
        <v>78.99</v>
      </c>
      <c r="M13" s="40">
        <f t="shared" si="2"/>
        <v>31.6</v>
      </c>
      <c r="N13" s="40">
        <f t="shared" si="3"/>
        <v>71.2</v>
      </c>
      <c r="O13" s="22">
        <v>7</v>
      </c>
      <c r="P13" s="22"/>
    </row>
    <row r="14" spans="1:16" s="1" customFormat="1" ht="21.75" customHeight="1">
      <c r="A14" s="19">
        <v>10</v>
      </c>
      <c r="B14" s="20" t="s">
        <v>44</v>
      </c>
      <c r="C14" s="20" t="s">
        <v>19</v>
      </c>
      <c r="D14" s="21" t="s">
        <v>28</v>
      </c>
      <c r="E14" s="21" t="s">
        <v>29</v>
      </c>
      <c r="F14" s="20" t="s">
        <v>30</v>
      </c>
      <c r="G14" s="20" t="s">
        <v>45</v>
      </c>
      <c r="H14" s="22">
        <v>65</v>
      </c>
      <c r="I14" s="22"/>
      <c r="J14" s="22">
        <f t="shared" si="0"/>
        <v>65</v>
      </c>
      <c r="K14" s="40">
        <f t="shared" si="1"/>
        <v>39</v>
      </c>
      <c r="L14" s="41">
        <v>79.42</v>
      </c>
      <c r="M14" s="40">
        <f t="shared" si="2"/>
        <v>31.77</v>
      </c>
      <c r="N14" s="40">
        <f t="shared" si="3"/>
        <v>70.77</v>
      </c>
      <c r="O14" s="22">
        <v>8</v>
      </c>
      <c r="P14" s="22"/>
    </row>
    <row r="15" spans="1:16" s="1" customFormat="1" ht="21.75" customHeight="1">
      <c r="A15" s="19">
        <v>11</v>
      </c>
      <c r="B15" s="20" t="s">
        <v>46</v>
      </c>
      <c r="C15" s="20" t="s">
        <v>19</v>
      </c>
      <c r="D15" s="21" t="s">
        <v>28</v>
      </c>
      <c r="E15" s="21" t="s">
        <v>29</v>
      </c>
      <c r="F15" s="20" t="s">
        <v>30</v>
      </c>
      <c r="G15" s="20" t="s">
        <v>47</v>
      </c>
      <c r="H15" s="22">
        <v>63</v>
      </c>
      <c r="I15" s="22"/>
      <c r="J15" s="22">
        <f t="shared" si="0"/>
        <v>63</v>
      </c>
      <c r="K15" s="40">
        <f t="shared" si="1"/>
        <v>37.8</v>
      </c>
      <c r="L15" s="41">
        <v>78.46</v>
      </c>
      <c r="M15" s="40">
        <f t="shared" si="2"/>
        <v>31.38</v>
      </c>
      <c r="N15" s="40">
        <f t="shared" si="3"/>
        <v>69.17999999999999</v>
      </c>
      <c r="O15" s="22">
        <v>9</v>
      </c>
      <c r="P15" s="22"/>
    </row>
    <row r="16" spans="1:16" s="1" customFormat="1" ht="21.75" customHeight="1">
      <c r="A16" s="19">
        <v>12</v>
      </c>
      <c r="B16" s="20" t="s">
        <v>48</v>
      </c>
      <c r="C16" s="20" t="s">
        <v>25</v>
      </c>
      <c r="D16" s="21" t="s">
        <v>28</v>
      </c>
      <c r="E16" s="21" t="s">
        <v>49</v>
      </c>
      <c r="F16" s="20" t="s">
        <v>50</v>
      </c>
      <c r="G16" s="20" t="s">
        <v>51</v>
      </c>
      <c r="H16" s="22">
        <v>64</v>
      </c>
      <c r="I16" s="22"/>
      <c r="J16" s="22">
        <f t="shared" si="0"/>
        <v>64</v>
      </c>
      <c r="K16" s="40">
        <f t="shared" si="1"/>
        <v>38.4</v>
      </c>
      <c r="L16" s="41">
        <v>81.07</v>
      </c>
      <c r="M16" s="40">
        <f t="shared" si="2"/>
        <v>32.43</v>
      </c>
      <c r="N16" s="40">
        <f t="shared" si="3"/>
        <v>70.83</v>
      </c>
      <c r="O16" s="22">
        <v>1</v>
      </c>
      <c r="P16" s="22"/>
    </row>
    <row r="17" spans="1:16" s="1" customFormat="1" ht="21.75" customHeight="1">
      <c r="A17" s="19">
        <v>13</v>
      </c>
      <c r="B17" s="20" t="s">
        <v>52</v>
      </c>
      <c r="C17" s="20" t="s">
        <v>25</v>
      </c>
      <c r="D17" s="21" t="s">
        <v>28</v>
      </c>
      <c r="E17" s="21" t="s">
        <v>49</v>
      </c>
      <c r="F17" s="20" t="s">
        <v>50</v>
      </c>
      <c r="G17" s="20" t="s">
        <v>53</v>
      </c>
      <c r="H17" s="22">
        <v>53</v>
      </c>
      <c r="I17" s="22"/>
      <c r="J17" s="22">
        <f t="shared" si="0"/>
        <v>53</v>
      </c>
      <c r="K17" s="40">
        <f t="shared" si="1"/>
        <v>31.799999999999997</v>
      </c>
      <c r="L17" s="41">
        <v>84.13</v>
      </c>
      <c r="M17" s="40">
        <f t="shared" si="2"/>
        <v>33.65</v>
      </c>
      <c r="N17" s="40">
        <f t="shared" si="3"/>
        <v>65.44999999999999</v>
      </c>
      <c r="O17" s="22">
        <v>2</v>
      </c>
      <c r="P17" s="22"/>
    </row>
    <row r="18" spans="1:16" s="1" customFormat="1" ht="21.75" customHeight="1">
      <c r="A18" s="19">
        <v>14</v>
      </c>
      <c r="B18" s="20" t="s">
        <v>54</v>
      </c>
      <c r="C18" s="20" t="s">
        <v>19</v>
      </c>
      <c r="D18" s="21" t="s">
        <v>28</v>
      </c>
      <c r="E18" s="21" t="s">
        <v>49</v>
      </c>
      <c r="F18" s="20" t="s">
        <v>50</v>
      </c>
      <c r="G18" s="20" t="s">
        <v>55</v>
      </c>
      <c r="H18" s="22">
        <v>39</v>
      </c>
      <c r="I18" s="22"/>
      <c r="J18" s="22">
        <f t="shared" si="0"/>
        <v>39</v>
      </c>
      <c r="K18" s="40">
        <f t="shared" si="1"/>
        <v>23.4</v>
      </c>
      <c r="L18" s="41">
        <v>79.41</v>
      </c>
      <c r="M18" s="40">
        <f t="shared" si="2"/>
        <v>31.76</v>
      </c>
      <c r="N18" s="40">
        <f t="shared" si="3"/>
        <v>55.16</v>
      </c>
      <c r="O18" s="22">
        <v>3</v>
      </c>
      <c r="P18" s="22"/>
    </row>
    <row r="19" spans="1:16" s="1" customFormat="1" ht="21.75" customHeight="1">
      <c r="A19" s="19">
        <v>15</v>
      </c>
      <c r="B19" s="20" t="s">
        <v>56</v>
      </c>
      <c r="C19" s="20" t="s">
        <v>25</v>
      </c>
      <c r="D19" s="21" t="s">
        <v>28</v>
      </c>
      <c r="E19" s="21" t="s">
        <v>57</v>
      </c>
      <c r="F19" s="20" t="s">
        <v>58</v>
      </c>
      <c r="G19" s="20" t="s">
        <v>59</v>
      </c>
      <c r="H19" s="22">
        <v>57</v>
      </c>
      <c r="I19" s="22"/>
      <c r="J19" s="22">
        <f t="shared" si="0"/>
        <v>57</v>
      </c>
      <c r="K19" s="40">
        <f t="shared" si="1"/>
        <v>34.199999999999996</v>
      </c>
      <c r="L19" s="41">
        <v>80.54</v>
      </c>
      <c r="M19" s="40">
        <f t="shared" si="2"/>
        <v>32.22</v>
      </c>
      <c r="N19" s="40">
        <f t="shared" si="3"/>
        <v>66.41999999999999</v>
      </c>
      <c r="O19" s="22">
        <v>1</v>
      </c>
      <c r="P19" s="22"/>
    </row>
    <row r="20" spans="1:16" s="1" customFormat="1" ht="21.75" customHeight="1">
      <c r="A20" s="19">
        <v>16</v>
      </c>
      <c r="B20" s="20" t="s">
        <v>60</v>
      </c>
      <c r="C20" s="20" t="s">
        <v>25</v>
      </c>
      <c r="D20" s="21" t="s">
        <v>28</v>
      </c>
      <c r="E20" s="21" t="s">
        <v>61</v>
      </c>
      <c r="F20" s="20" t="s">
        <v>62</v>
      </c>
      <c r="G20" s="20" t="s">
        <v>63</v>
      </c>
      <c r="H20" s="22">
        <v>73</v>
      </c>
      <c r="I20" s="22"/>
      <c r="J20" s="22">
        <f t="shared" si="0"/>
        <v>73</v>
      </c>
      <c r="K20" s="40">
        <f t="shared" si="1"/>
        <v>43.8</v>
      </c>
      <c r="L20" s="41">
        <v>79.41</v>
      </c>
      <c r="M20" s="40">
        <f t="shared" si="2"/>
        <v>31.76</v>
      </c>
      <c r="N20" s="40">
        <f t="shared" si="3"/>
        <v>75.56</v>
      </c>
      <c r="O20" s="22">
        <v>1</v>
      </c>
      <c r="P20" s="22"/>
    </row>
    <row r="21" spans="1:16" s="1" customFormat="1" ht="21.75" customHeight="1">
      <c r="A21" s="19">
        <v>17</v>
      </c>
      <c r="B21" s="20" t="s">
        <v>40</v>
      </c>
      <c r="C21" s="20" t="s">
        <v>19</v>
      </c>
      <c r="D21" s="21" t="s">
        <v>28</v>
      </c>
      <c r="E21" s="21" t="s">
        <v>61</v>
      </c>
      <c r="F21" s="20" t="s">
        <v>62</v>
      </c>
      <c r="G21" s="20" t="s">
        <v>64</v>
      </c>
      <c r="H21" s="22">
        <v>59</v>
      </c>
      <c r="I21" s="22"/>
      <c r="J21" s="22">
        <f t="shared" si="0"/>
        <v>59</v>
      </c>
      <c r="K21" s="40">
        <f t="shared" si="1"/>
        <v>35.4</v>
      </c>
      <c r="L21" s="41">
        <v>84.81</v>
      </c>
      <c r="M21" s="40">
        <f t="shared" si="2"/>
        <v>33.92</v>
      </c>
      <c r="N21" s="40">
        <f t="shared" si="3"/>
        <v>69.32</v>
      </c>
      <c r="O21" s="22">
        <v>2</v>
      </c>
      <c r="P21" s="22"/>
    </row>
    <row r="22" spans="1:16" s="1" customFormat="1" ht="21.75" customHeight="1">
      <c r="A22" s="19">
        <v>18</v>
      </c>
      <c r="B22" s="20" t="s">
        <v>65</v>
      </c>
      <c r="C22" s="20" t="s">
        <v>19</v>
      </c>
      <c r="D22" s="21" t="s">
        <v>28</v>
      </c>
      <c r="E22" s="21" t="s">
        <v>66</v>
      </c>
      <c r="F22" s="20" t="s">
        <v>67</v>
      </c>
      <c r="G22" s="20" t="s">
        <v>68</v>
      </c>
      <c r="H22" s="22">
        <v>61</v>
      </c>
      <c r="I22" s="22"/>
      <c r="J22" s="22">
        <f t="shared" si="0"/>
        <v>61</v>
      </c>
      <c r="K22" s="40">
        <f t="shared" si="1"/>
        <v>36.6</v>
      </c>
      <c r="L22" s="41">
        <v>81.53</v>
      </c>
      <c r="M22" s="40">
        <f t="shared" si="2"/>
        <v>32.61</v>
      </c>
      <c r="N22" s="40">
        <f t="shared" si="3"/>
        <v>69.21000000000001</v>
      </c>
      <c r="O22" s="22">
        <v>1</v>
      </c>
      <c r="P22" s="22"/>
    </row>
    <row r="23" spans="1:16" s="1" customFormat="1" ht="21.75" customHeight="1">
      <c r="A23" s="19">
        <v>19</v>
      </c>
      <c r="B23" s="20" t="s">
        <v>69</v>
      </c>
      <c r="C23" s="20" t="s">
        <v>25</v>
      </c>
      <c r="D23" s="21" t="s">
        <v>28</v>
      </c>
      <c r="E23" s="21" t="s">
        <v>66</v>
      </c>
      <c r="F23" s="20" t="s">
        <v>67</v>
      </c>
      <c r="G23" s="20" t="s">
        <v>70</v>
      </c>
      <c r="H23" s="22">
        <v>60</v>
      </c>
      <c r="I23" s="22"/>
      <c r="J23" s="22">
        <f t="shared" si="0"/>
        <v>60</v>
      </c>
      <c r="K23" s="40">
        <f t="shared" si="1"/>
        <v>36</v>
      </c>
      <c r="L23" s="41">
        <v>80.59</v>
      </c>
      <c r="M23" s="40">
        <f t="shared" si="2"/>
        <v>32.24</v>
      </c>
      <c r="N23" s="40">
        <f t="shared" si="3"/>
        <v>68.24000000000001</v>
      </c>
      <c r="O23" s="22">
        <v>2</v>
      </c>
      <c r="P23" s="22"/>
    </row>
    <row r="24" spans="1:16" s="1" customFormat="1" ht="21.75" customHeight="1">
      <c r="A24" s="19">
        <v>20</v>
      </c>
      <c r="B24" s="20" t="s">
        <v>71</v>
      </c>
      <c r="C24" s="20" t="s">
        <v>25</v>
      </c>
      <c r="D24" s="21" t="s">
        <v>28</v>
      </c>
      <c r="E24" s="21" t="s">
        <v>66</v>
      </c>
      <c r="F24" s="20" t="s">
        <v>67</v>
      </c>
      <c r="G24" s="20" t="s">
        <v>72</v>
      </c>
      <c r="H24" s="22">
        <v>62</v>
      </c>
      <c r="I24" s="22"/>
      <c r="J24" s="22">
        <f t="shared" si="0"/>
        <v>62</v>
      </c>
      <c r="K24" s="40">
        <f t="shared" si="1"/>
        <v>37.199999999999996</v>
      </c>
      <c r="L24" s="41">
        <v>77.5</v>
      </c>
      <c r="M24" s="40">
        <f t="shared" si="2"/>
        <v>31</v>
      </c>
      <c r="N24" s="40">
        <f t="shared" si="3"/>
        <v>68.19999999999999</v>
      </c>
      <c r="O24" s="22">
        <v>3</v>
      </c>
      <c r="P24" s="22"/>
    </row>
    <row r="25" spans="1:16" s="1" customFormat="1" ht="21.75" customHeight="1">
      <c r="A25" s="19">
        <v>21</v>
      </c>
      <c r="B25" s="20" t="s">
        <v>73</v>
      </c>
      <c r="C25" s="20" t="s">
        <v>19</v>
      </c>
      <c r="D25" s="21" t="s">
        <v>28</v>
      </c>
      <c r="E25" s="21" t="s">
        <v>74</v>
      </c>
      <c r="F25" s="20" t="s">
        <v>75</v>
      </c>
      <c r="G25" s="20" t="s">
        <v>76</v>
      </c>
      <c r="H25" s="22">
        <v>63</v>
      </c>
      <c r="I25" s="22"/>
      <c r="J25" s="22">
        <f t="shared" si="0"/>
        <v>63</v>
      </c>
      <c r="K25" s="40">
        <f t="shared" si="1"/>
        <v>37.8</v>
      </c>
      <c r="L25" s="41">
        <v>78.85</v>
      </c>
      <c r="M25" s="40">
        <f t="shared" si="2"/>
        <v>31.54</v>
      </c>
      <c r="N25" s="40">
        <f t="shared" si="3"/>
        <v>69.34</v>
      </c>
      <c r="O25" s="22">
        <v>1</v>
      </c>
      <c r="P25" s="22"/>
    </row>
    <row r="26" spans="1:16" s="1" customFormat="1" ht="21.75" customHeight="1">
      <c r="A26" s="19">
        <v>22</v>
      </c>
      <c r="B26" s="20" t="s">
        <v>77</v>
      </c>
      <c r="C26" s="20" t="s">
        <v>19</v>
      </c>
      <c r="D26" s="21" t="s">
        <v>28</v>
      </c>
      <c r="E26" s="21" t="s">
        <v>74</v>
      </c>
      <c r="F26" s="20" t="s">
        <v>75</v>
      </c>
      <c r="G26" s="20" t="s">
        <v>78</v>
      </c>
      <c r="H26" s="22">
        <v>51</v>
      </c>
      <c r="I26" s="22"/>
      <c r="J26" s="22">
        <f t="shared" si="0"/>
        <v>51</v>
      </c>
      <c r="K26" s="40">
        <f t="shared" si="1"/>
        <v>30.599999999999998</v>
      </c>
      <c r="L26" s="41">
        <v>81.19</v>
      </c>
      <c r="M26" s="40">
        <f t="shared" si="2"/>
        <v>32.48</v>
      </c>
      <c r="N26" s="40">
        <f t="shared" si="3"/>
        <v>63.08</v>
      </c>
      <c r="O26" s="22">
        <v>2</v>
      </c>
      <c r="P26" s="22"/>
    </row>
    <row r="27" spans="1:16" s="1" customFormat="1" ht="21.75" customHeight="1">
      <c r="A27" s="19">
        <v>23</v>
      </c>
      <c r="B27" s="20" t="s">
        <v>79</v>
      </c>
      <c r="C27" s="20" t="s">
        <v>19</v>
      </c>
      <c r="D27" s="21" t="s">
        <v>28</v>
      </c>
      <c r="E27" s="21" t="s">
        <v>74</v>
      </c>
      <c r="F27" s="20" t="s">
        <v>75</v>
      </c>
      <c r="G27" s="20" t="s">
        <v>80</v>
      </c>
      <c r="H27" s="22">
        <v>49</v>
      </c>
      <c r="I27" s="22"/>
      <c r="J27" s="22">
        <f t="shared" si="0"/>
        <v>49</v>
      </c>
      <c r="K27" s="40">
        <f t="shared" si="1"/>
        <v>29.4</v>
      </c>
      <c r="L27" s="41">
        <v>82.66</v>
      </c>
      <c r="M27" s="40">
        <f t="shared" si="2"/>
        <v>33.06</v>
      </c>
      <c r="N27" s="40">
        <f t="shared" si="3"/>
        <v>62.46</v>
      </c>
      <c r="O27" s="22">
        <v>3</v>
      </c>
      <c r="P27" s="22"/>
    </row>
    <row r="28" spans="1:16" s="1" customFormat="1" ht="21.75" customHeight="1">
      <c r="A28" s="19">
        <v>24</v>
      </c>
      <c r="B28" s="20" t="s">
        <v>81</v>
      </c>
      <c r="C28" s="20" t="s">
        <v>25</v>
      </c>
      <c r="D28" s="21" t="s">
        <v>82</v>
      </c>
      <c r="E28" s="21" t="s">
        <v>29</v>
      </c>
      <c r="F28" s="20" t="s">
        <v>83</v>
      </c>
      <c r="G28" s="20" t="s">
        <v>84</v>
      </c>
      <c r="H28" s="22">
        <v>66</v>
      </c>
      <c r="I28" s="22"/>
      <c r="J28" s="22">
        <f t="shared" si="0"/>
        <v>66</v>
      </c>
      <c r="K28" s="40">
        <f t="shared" si="1"/>
        <v>39.6</v>
      </c>
      <c r="L28" s="41">
        <v>78.22</v>
      </c>
      <c r="M28" s="40">
        <f t="shared" si="2"/>
        <v>31.29</v>
      </c>
      <c r="N28" s="40">
        <f t="shared" si="3"/>
        <v>70.89</v>
      </c>
      <c r="O28" s="22">
        <v>1</v>
      </c>
      <c r="P28" s="22"/>
    </row>
    <row r="29" spans="1:16" s="1" customFormat="1" ht="21.75" customHeight="1">
      <c r="A29" s="19">
        <v>25</v>
      </c>
      <c r="B29" s="20" t="s">
        <v>85</v>
      </c>
      <c r="C29" s="20" t="s">
        <v>19</v>
      </c>
      <c r="D29" s="21" t="s">
        <v>86</v>
      </c>
      <c r="E29" s="21" t="s">
        <v>87</v>
      </c>
      <c r="F29" s="20" t="s">
        <v>88</v>
      </c>
      <c r="G29" s="20" t="s">
        <v>89</v>
      </c>
      <c r="H29" s="22">
        <v>70</v>
      </c>
      <c r="I29" s="22"/>
      <c r="J29" s="22">
        <f t="shared" si="0"/>
        <v>70</v>
      </c>
      <c r="K29" s="40">
        <f t="shared" si="1"/>
        <v>42</v>
      </c>
      <c r="L29" s="41">
        <v>84.77</v>
      </c>
      <c r="M29" s="40">
        <f t="shared" si="2"/>
        <v>33.91</v>
      </c>
      <c r="N29" s="40">
        <f t="shared" si="3"/>
        <v>75.91</v>
      </c>
      <c r="O29" s="22">
        <v>1</v>
      </c>
      <c r="P29" s="22"/>
    </row>
    <row r="30" spans="1:16" s="2" customFormat="1" ht="21.75" customHeight="1">
      <c r="A30" s="19">
        <v>26</v>
      </c>
      <c r="B30" s="20" t="s">
        <v>90</v>
      </c>
      <c r="C30" s="20" t="s">
        <v>25</v>
      </c>
      <c r="D30" s="21" t="s">
        <v>86</v>
      </c>
      <c r="E30" s="21" t="s">
        <v>87</v>
      </c>
      <c r="F30" s="20" t="s">
        <v>88</v>
      </c>
      <c r="G30" s="20" t="s">
        <v>91</v>
      </c>
      <c r="H30" s="23">
        <v>58</v>
      </c>
      <c r="I30" s="23"/>
      <c r="J30" s="23">
        <f t="shared" si="0"/>
        <v>58</v>
      </c>
      <c r="K30" s="42">
        <f t="shared" si="1"/>
        <v>34.8</v>
      </c>
      <c r="L30" s="43">
        <v>79.13</v>
      </c>
      <c r="M30" s="40">
        <f t="shared" si="2"/>
        <v>31.65</v>
      </c>
      <c r="N30" s="40">
        <f t="shared" si="3"/>
        <v>66.44999999999999</v>
      </c>
      <c r="O30" s="23">
        <v>2</v>
      </c>
      <c r="P30" s="23"/>
    </row>
    <row r="31" spans="1:16" s="3" customFormat="1" ht="21.75" customHeight="1">
      <c r="A31" s="19">
        <v>27</v>
      </c>
      <c r="B31" s="24" t="s">
        <v>92</v>
      </c>
      <c r="C31" s="24" t="s">
        <v>25</v>
      </c>
      <c r="D31" s="25" t="s">
        <v>86</v>
      </c>
      <c r="E31" s="25" t="s">
        <v>87</v>
      </c>
      <c r="F31" s="24" t="s">
        <v>93</v>
      </c>
      <c r="G31" s="24" t="s">
        <v>94</v>
      </c>
      <c r="H31" s="26">
        <v>80</v>
      </c>
      <c r="I31" s="26"/>
      <c r="J31" s="26">
        <f t="shared" si="0"/>
        <v>80</v>
      </c>
      <c r="K31" s="44">
        <f t="shared" si="1"/>
        <v>48</v>
      </c>
      <c r="L31" s="45">
        <v>85.38</v>
      </c>
      <c r="M31" s="46">
        <f t="shared" si="2"/>
        <v>34.15</v>
      </c>
      <c r="N31" s="46">
        <f t="shared" si="3"/>
        <v>82.15</v>
      </c>
      <c r="O31" s="26">
        <v>1</v>
      </c>
      <c r="P31" s="47"/>
    </row>
    <row r="32" spans="1:16" s="3" customFormat="1" ht="21.75" customHeight="1">
      <c r="A32" s="19">
        <v>28</v>
      </c>
      <c r="B32" s="24" t="s">
        <v>95</v>
      </c>
      <c r="C32" s="24" t="s">
        <v>19</v>
      </c>
      <c r="D32" s="25" t="s">
        <v>86</v>
      </c>
      <c r="E32" s="25" t="s">
        <v>87</v>
      </c>
      <c r="F32" s="24" t="s">
        <v>93</v>
      </c>
      <c r="G32" s="24" t="s">
        <v>96</v>
      </c>
      <c r="H32" s="26">
        <v>77</v>
      </c>
      <c r="I32" s="26"/>
      <c r="J32" s="26">
        <f t="shared" si="0"/>
        <v>77</v>
      </c>
      <c r="K32" s="44">
        <f t="shared" si="1"/>
        <v>46.199999999999996</v>
      </c>
      <c r="L32" s="45">
        <v>84.66</v>
      </c>
      <c r="M32" s="46">
        <f t="shared" si="2"/>
        <v>33.86</v>
      </c>
      <c r="N32" s="46">
        <f t="shared" si="3"/>
        <v>80.06</v>
      </c>
      <c r="O32" s="26">
        <v>2</v>
      </c>
      <c r="P32" s="47"/>
    </row>
    <row r="33" spans="1:16" s="4" customFormat="1" ht="21.75" customHeight="1">
      <c r="A33" s="19">
        <v>29</v>
      </c>
      <c r="B33" s="24" t="s">
        <v>97</v>
      </c>
      <c r="C33" s="24" t="s">
        <v>19</v>
      </c>
      <c r="D33" s="25" t="s">
        <v>86</v>
      </c>
      <c r="E33" s="25" t="s">
        <v>87</v>
      </c>
      <c r="F33" s="24" t="s">
        <v>93</v>
      </c>
      <c r="G33" s="24" t="s">
        <v>98</v>
      </c>
      <c r="H33" s="27">
        <v>68</v>
      </c>
      <c r="I33" s="27"/>
      <c r="J33" s="27">
        <f t="shared" si="0"/>
        <v>68</v>
      </c>
      <c r="K33" s="46">
        <f t="shared" si="1"/>
        <v>40.8</v>
      </c>
      <c r="L33" s="48">
        <v>83.66</v>
      </c>
      <c r="M33" s="46">
        <f t="shared" si="2"/>
        <v>33.46</v>
      </c>
      <c r="N33" s="46">
        <f t="shared" si="3"/>
        <v>74.25999999999999</v>
      </c>
      <c r="O33" s="27">
        <v>3</v>
      </c>
      <c r="P33" s="27"/>
    </row>
    <row r="34" spans="1:16" s="4" customFormat="1" ht="21.75" customHeight="1">
      <c r="A34" s="19">
        <v>30</v>
      </c>
      <c r="B34" s="24" t="s">
        <v>99</v>
      </c>
      <c r="C34" s="24" t="s">
        <v>19</v>
      </c>
      <c r="D34" s="28" t="s">
        <v>100</v>
      </c>
      <c r="E34" s="25" t="s">
        <v>101</v>
      </c>
      <c r="F34" s="24" t="s">
        <v>102</v>
      </c>
      <c r="G34" s="24" t="s">
        <v>103</v>
      </c>
      <c r="H34" s="27">
        <v>46</v>
      </c>
      <c r="I34" s="27"/>
      <c r="J34" s="27">
        <f t="shared" si="0"/>
        <v>46</v>
      </c>
      <c r="K34" s="46">
        <f t="shared" si="1"/>
        <v>27.599999999999998</v>
      </c>
      <c r="L34" s="48">
        <v>80.2</v>
      </c>
      <c r="M34" s="46">
        <f t="shared" si="2"/>
        <v>32.08</v>
      </c>
      <c r="N34" s="46">
        <f t="shared" si="3"/>
        <v>59.67999999999999</v>
      </c>
      <c r="O34" s="27">
        <v>1</v>
      </c>
      <c r="P34" s="27"/>
    </row>
    <row r="35" spans="1:16" s="4" customFormat="1" ht="21.75" customHeight="1">
      <c r="A35" s="19">
        <v>31</v>
      </c>
      <c r="B35" s="24" t="s">
        <v>104</v>
      </c>
      <c r="C35" s="24" t="s">
        <v>25</v>
      </c>
      <c r="D35" s="25" t="s">
        <v>105</v>
      </c>
      <c r="E35" s="25" t="s">
        <v>61</v>
      </c>
      <c r="F35" s="24" t="s">
        <v>106</v>
      </c>
      <c r="G35" s="24" t="s">
        <v>107</v>
      </c>
      <c r="H35" s="27">
        <v>52</v>
      </c>
      <c r="I35" s="27"/>
      <c r="J35" s="27">
        <f t="shared" si="0"/>
        <v>52</v>
      </c>
      <c r="K35" s="46">
        <f t="shared" si="1"/>
        <v>31.2</v>
      </c>
      <c r="L35" s="48">
        <v>80.98</v>
      </c>
      <c r="M35" s="46">
        <f t="shared" si="2"/>
        <v>32.39</v>
      </c>
      <c r="N35" s="46">
        <f t="shared" si="3"/>
        <v>63.59</v>
      </c>
      <c r="O35" s="27">
        <v>1</v>
      </c>
      <c r="P35" s="27"/>
    </row>
    <row r="36" spans="1:16" s="4" customFormat="1" ht="21.75" customHeight="1">
      <c r="A36" s="19">
        <v>32</v>
      </c>
      <c r="B36" s="24" t="s">
        <v>108</v>
      </c>
      <c r="C36" s="24" t="s">
        <v>25</v>
      </c>
      <c r="D36" s="25" t="s">
        <v>105</v>
      </c>
      <c r="E36" s="25" t="s">
        <v>109</v>
      </c>
      <c r="F36" s="24" t="s">
        <v>110</v>
      </c>
      <c r="G36" s="24" t="s">
        <v>111</v>
      </c>
      <c r="H36" s="27">
        <v>58</v>
      </c>
      <c r="I36" s="27"/>
      <c r="J36" s="27">
        <f t="shared" si="0"/>
        <v>58</v>
      </c>
      <c r="K36" s="46">
        <f t="shared" si="1"/>
        <v>34.8</v>
      </c>
      <c r="L36" s="48">
        <v>80.12</v>
      </c>
      <c r="M36" s="46">
        <f t="shared" si="2"/>
        <v>32.05</v>
      </c>
      <c r="N36" s="46">
        <f t="shared" si="3"/>
        <v>66.85</v>
      </c>
      <c r="O36" s="27">
        <v>1</v>
      </c>
      <c r="P36" s="27"/>
    </row>
    <row r="37" spans="1:16" s="4" customFormat="1" ht="21.75" customHeight="1">
      <c r="A37" s="19">
        <v>33</v>
      </c>
      <c r="B37" s="24" t="s">
        <v>112</v>
      </c>
      <c r="C37" s="24" t="s">
        <v>25</v>
      </c>
      <c r="D37" s="25" t="s">
        <v>105</v>
      </c>
      <c r="E37" s="25" t="s">
        <v>113</v>
      </c>
      <c r="F37" s="24" t="s">
        <v>114</v>
      </c>
      <c r="G37" s="24" t="s">
        <v>115</v>
      </c>
      <c r="H37" s="27">
        <v>46</v>
      </c>
      <c r="I37" s="27"/>
      <c r="J37" s="27">
        <f t="shared" si="0"/>
        <v>46</v>
      </c>
      <c r="K37" s="46">
        <f t="shared" si="1"/>
        <v>27.599999999999998</v>
      </c>
      <c r="L37" s="48">
        <v>79.65</v>
      </c>
      <c r="M37" s="46">
        <f t="shared" si="2"/>
        <v>31.86</v>
      </c>
      <c r="N37" s="46">
        <f t="shared" si="3"/>
        <v>59.459999999999994</v>
      </c>
      <c r="O37" s="27">
        <v>1</v>
      </c>
      <c r="P37" s="27"/>
    </row>
    <row r="38" spans="1:16" s="4" customFormat="1" ht="21.75" customHeight="1">
      <c r="A38" s="19">
        <v>34</v>
      </c>
      <c r="B38" s="24" t="s">
        <v>116</v>
      </c>
      <c r="C38" s="24" t="s">
        <v>19</v>
      </c>
      <c r="D38" s="25" t="s">
        <v>105</v>
      </c>
      <c r="E38" s="25" t="s">
        <v>113</v>
      </c>
      <c r="F38" s="24" t="s">
        <v>114</v>
      </c>
      <c r="G38" s="24" t="s">
        <v>117</v>
      </c>
      <c r="H38" s="27">
        <v>46</v>
      </c>
      <c r="I38" s="27"/>
      <c r="J38" s="27">
        <f t="shared" si="0"/>
        <v>46</v>
      </c>
      <c r="K38" s="46">
        <f t="shared" si="1"/>
        <v>27.599999999999998</v>
      </c>
      <c r="L38" s="48">
        <v>78.85</v>
      </c>
      <c r="M38" s="46">
        <f t="shared" si="2"/>
        <v>31.54</v>
      </c>
      <c r="N38" s="46">
        <f t="shared" si="3"/>
        <v>59.14</v>
      </c>
      <c r="O38" s="27">
        <v>2</v>
      </c>
      <c r="P38" s="27"/>
    </row>
    <row r="39" spans="1:16" s="4" customFormat="1" ht="21.75" customHeight="1">
      <c r="A39" s="19">
        <v>35</v>
      </c>
      <c r="B39" s="24" t="s">
        <v>118</v>
      </c>
      <c r="C39" s="24" t="s">
        <v>19</v>
      </c>
      <c r="D39" s="25" t="s">
        <v>105</v>
      </c>
      <c r="E39" s="25" t="s">
        <v>119</v>
      </c>
      <c r="F39" s="24" t="s">
        <v>120</v>
      </c>
      <c r="G39" s="24" t="s">
        <v>121</v>
      </c>
      <c r="H39" s="27">
        <v>67</v>
      </c>
      <c r="I39" s="27"/>
      <c r="J39" s="27">
        <f t="shared" si="0"/>
        <v>67</v>
      </c>
      <c r="K39" s="46">
        <f t="shared" si="1"/>
        <v>40.199999999999996</v>
      </c>
      <c r="L39" s="48">
        <v>80.46</v>
      </c>
      <c r="M39" s="46">
        <f t="shared" si="2"/>
        <v>32.18</v>
      </c>
      <c r="N39" s="46">
        <f t="shared" si="3"/>
        <v>72.38</v>
      </c>
      <c r="O39" s="27">
        <v>1</v>
      </c>
      <c r="P39" s="27"/>
    </row>
    <row r="40" spans="1:16" s="3" customFormat="1" ht="21.75" customHeight="1">
      <c r="A40" s="19">
        <v>36</v>
      </c>
      <c r="B40" s="24" t="s">
        <v>122</v>
      </c>
      <c r="C40" s="24" t="s">
        <v>19</v>
      </c>
      <c r="D40" s="25" t="s">
        <v>105</v>
      </c>
      <c r="E40" s="25" t="s">
        <v>119</v>
      </c>
      <c r="F40" s="24" t="s">
        <v>120</v>
      </c>
      <c r="G40" s="24" t="s">
        <v>123</v>
      </c>
      <c r="H40" s="26">
        <v>54</v>
      </c>
      <c r="I40" s="26"/>
      <c r="J40" s="26">
        <f t="shared" si="0"/>
        <v>54</v>
      </c>
      <c r="K40" s="44">
        <f t="shared" si="1"/>
        <v>32.4</v>
      </c>
      <c r="L40" s="49">
        <v>78.1</v>
      </c>
      <c r="M40" s="46">
        <f t="shared" si="2"/>
        <v>31.24</v>
      </c>
      <c r="N40" s="46">
        <f t="shared" si="3"/>
        <v>63.64</v>
      </c>
      <c r="O40" s="26">
        <v>2</v>
      </c>
      <c r="P40" s="26"/>
    </row>
    <row r="41" spans="1:16" s="4" customFormat="1" ht="21.75" customHeight="1">
      <c r="A41" s="19">
        <v>37</v>
      </c>
      <c r="B41" s="24" t="s">
        <v>124</v>
      </c>
      <c r="C41" s="24" t="s">
        <v>19</v>
      </c>
      <c r="D41" s="25" t="s">
        <v>105</v>
      </c>
      <c r="E41" s="25" t="s">
        <v>125</v>
      </c>
      <c r="F41" s="24" t="s">
        <v>126</v>
      </c>
      <c r="G41" s="24" t="s">
        <v>127</v>
      </c>
      <c r="H41" s="27">
        <v>59</v>
      </c>
      <c r="I41" s="27"/>
      <c r="J41" s="27">
        <f aca="true" t="shared" si="4" ref="J41:J65">H41+I41</f>
        <v>59</v>
      </c>
      <c r="K41" s="46">
        <f aca="true" t="shared" si="5" ref="K41:K65">J41*0.6</f>
        <v>35.4</v>
      </c>
      <c r="L41" s="48">
        <v>80.02</v>
      </c>
      <c r="M41" s="46">
        <f aca="true" t="shared" si="6" ref="M41:M65">ROUND(L41*0.4,2)</f>
        <v>32.01</v>
      </c>
      <c r="N41" s="46">
        <f aca="true" t="shared" si="7" ref="N41:N65">K41+M41</f>
        <v>67.41</v>
      </c>
      <c r="O41" s="27">
        <v>1</v>
      </c>
      <c r="P41" s="27"/>
    </row>
    <row r="42" spans="1:16" s="4" customFormat="1" ht="21.75" customHeight="1">
      <c r="A42" s="19">
        <v>38</v>
      </c>
      <c r="B42" s="24" t="s">
        <v>128</v>
      </c>
      <c r="C42" s="24" t="s">
        <v>19</v>
      </c>
      <c r="D42" s="25" t="s">
        <v>105</v>
      </c>
      <c r="E42" s="25" t="s">
        <v>125</v>
      </c>
      <c r="F42" s="24" t="s">
        <v>126</v>
      </c>
      <c r="G42" s="24" t="s">
        <v>129</v>
      </c>
      <c r="H42" s="27">
        <v>56</v>
      </c>
      <c r="I42" s="27"/>
      <c r="J42" s="27">
        <f t="shared" si="4"/>
        <v>56</v>
      </c>
      <c r="K42" s="46">
        <f t="shared" si="5"/>
        <v>33.6</v>
      </c>
      <c r="L42" s="48">
        <v>77.65</v>
      </c>
      <c r="M42" s="46">
        <f t="shared" si="6"/>
        <v>31.06</v>
      </c>
      <c r="N42" s="46">
        <f t="shared" si="7"/>
        <v>64.66</v>
      </c>
      <c r="O42" s="27">
        <v>2</v>
      </c>
      <c r="P42" s="27"/>
    </row>
    <row r="43" spans="1:16" s="4" customFormat="1" ht="21.75" customHeight="1">
      <c r="A43" s="19">
        <v>39</v>
      </c>
      <c r="B43" s="24" t="s">
        <v>130</v>
      </c>
      <c r="C43" s="24" t="s">
        <v>19</v>
      </c>
      <c r="D43" s="25" t="s">
        <v>131</v>
      </c>
      <c r="E43" s="25" t="s">
        <v>29</v>
      </c>
      <c r="F43" s="24" t="s">
        <v>132</v>
      </c>
      <c r="G43" s="24" t="s">
        <v>133</v>
      </c>
      <c r="H43" s="27">
        <v>50</v>
      </c>
      <c r="I43" s="27"/>
      <c r="J43" s="27">
        <f t="shared" si="4"/>
        <v>50</v>
      </c>
      <c r="K43" s="46">
        <f t="shared" si="5"/>
        <v>30</v>
      </c>
      <c r="L43" s="48">
        <v>80.27</v>
      </c>
      <c r="M43" s="46">
        <f t="shared" si="6"/>
        <v>32.11</v>
      </c>
      <c r="N43" s="46">
        <f t="shared" si="7"/>
        <v>62.11</v>
      </c>
      <c r="O43" s="27">
        <v>1</v>
      </c>
      <c r="P43" s="27"/>
    </row>
    <row r="44" spans="1:16" s="4" customFormat="1" ht="21.75" customHeight="1">
      <c r="A44" s="19">
        <v>40</v>
      </c>
      <c r="B44" s="24" t="s">
        <v>134</v>
      </c>
      <c r="C44" s="24" t="s">
        <v>25</v>
      </c>
      <c r="D44" s="25" t="s">
        <v>131</v>
      </c>
      <c r="E44" s="25" t="s">
        <v>29</v>
      </c>
      <c r="F44" s="24" t="s">
        <v>132</v>
      </c>
      <c r="G44" s="24" t="s">
        <v>135</v>
      </c>
      <c r="H44" s="27">
        <v>49</v>
      </c>
      <c r="I44" s="27"/>
      <c r="J44" s="27">
        <f t="shared" si="4"/>
        <v>49</v>
      </c>
      <c r="K44" s="46">
        <f t="shared" si="5"/>
        <v>29.4</v>
      </c>
      <c r="L44" s="48">
        <v>80.95</v>
      </c>
      <c r="M44" s="46">
        <f t="shared" si="6"/>
        <v>32.38</v>
      </c>
      <c r="N44" s="46">
        <f t="shared" si="7"/>
        <v>61.78</v>
      </c>
      <c r="O44" s="27">
        <v>2</v>
      </c>
      <c r="P44" s="27"/>
    </row>
    <row r="45" spans="1:16" s="3" customFormat="1" ht="21.75" customHeight="1">
      <c r="A45" s="19">
        <v>41</v>
      </c>
      <c r="B45" s="24" t="s">
        <v>136</v>
      </c>
      <c r="C45" s="24" t="s">
        <v>25</v>
      </c>
      <c r="D45" s="25" t="s">
        <v>131</v>
      </c>
      <c r="E45" s="25" t="s">
        <v>29</v>
      </c>
      <c r="F45" s="24" t="s">
        <v>132</v>
      </c>
      <c r="G45" s="24" t="s">
        <v>137</v>
      </c>
      <c r="H45" s="26">
        <v>48</v>
      </c>
      <c r="I45" s="26"/>
      <c r="J45" s="26">
        <f t="shared" si="4"/>
        <v>48</v>
      </c>
      <c r="K45" s="44">
        <f t="shared" si="5"/>
        <v>28.799999999999997</v>
      </c>
      <c r="L45" s="49">
        <v>81.86</v>
      </c>
      <c r="M45" s="46">
        <f t="shared" si="6"/>
        <v>32.74</v>
      </c>
      <c r="N45" s="46">
        <f t="shared" si="7"/>
        <v>61.54</v>
      </c>
      <c r="O45" s="26">
        <v>3</v>
      </c>
      <c r="P45" s="26"/>
    </row>
    <row r="46" spans="1:16" s="4" customFormat="1" ht="21.75" customHeight="1">
      <c r="A46" s="19">
        <v>42</v>
      </c>
      <c r="B46" s="24" t="s">
        <v>138</v>
      </c>
      <c r="C46" s="24" t="s">
        <v>25</v>
      </c>
      <c r="D46" s="25" t="s">
        <v>131</v>
      </c>
      <c r="E46" s="25" t="s">
        <v>57</v>
      </c>
      <c r="F46" s="24" t="s">
        <v>139</v>
      </c>
      <c r="G46" s="24" t="s">
        <v>140</v>
      </c>
      <c r="H46" s="27">
        <v>48</v>
      </c>
      <c r="I46" s="27"/>
      <c r="J46" s="27">
        <f t="shared" si="4"/>
        <v>48</v>
      </c>
      <c r="K46" s="46">
        <f t="shared" si="5"/>
        <v>28.799999999999997</v>
      </c>
      <c r="L46" s="48">
        <v>80.08</v>
      </c>
      <c r="M46" s="46">
        <f t="shared" si="6"/>
        <v>32.03</v>
      </c>
      <c r="N46" s="46">
        <f t="shared" si="7"/>
        <v>60.83</v>
      </c>
      <c r="O46" s="27">
        <v>1</v>
      </c>
      <c r="P46" s="27"/>
    </row>
    <row r="47" spans="1:16" s="4" customFormat="1" ht="21.75" customHeight="1">
      <c r="A47" s="19">
        <v>43</v>
      </c>
      <c r="B47" s="24" t="s">
        <v>141</v>
      </c>
      <c r="C47" s="24" t="s">
        <v>19</v>
      </c>
      <c r="D47" s="25" t="s">
        <v>131</v>
      </c>
      <c r="E47" s="25" t="s">
        <v>57</v>
      </c>
      <c r="F47" s="24" t="s">
        <v>139</v>
      </c>
      <c r="G47" s="24" t="s">
        <v>142</v>
      </c>
      <c r="H47" s="27">
        <v>40</v>
      </c>
      <c r="I47" s="27"/>
      <c r="J47" s="27">
        <f t="shared" si="4"/>
        <v>40</v>
      </c>
      <c r="K47" s="46">
        <f t="shared" si="5"/>
        <v>24</v>
      </c>
      <c r="L47" s="48">
        <v>79.03</v>
      </c>
      <c r="M47" s="46">
        <f t="shared" si="6"/>
        <v>31.61</v>
      </c>
      <c r="N47" s="46">
        <f t="shared" si="7"/>
        <v>55.61</v>
      </c>
      <c r="O47" s="27">
        <v>2</v>
      </c>
      <c r="P47" s="27"/>
    </row>
    <row r="48" spans="1:16" s="4" customFormat="1" ht="21.75" customHeight="1">
      <c r="A48" s="19">
        <v>44</v>
      </c>
      <c r="B48" s="24" t="s">
        <v>143</v>
      </c>
      <c r="C48" s="24" t="s">
        <v>19</v>
      </c>
      <c r="D48" s="25" t="s">
        <v>144</v>
      </c>
      <c r="E48" s="25" t="s">
        <v>87</v>
      </c>
      <c r="F48" s="24" t="s">
        <v>145</v>
      </c>
      <c r="G48" s="24" t="s">
        <v>146</v>
      </c>
      <c r="H48" s="27">
        <v>59</v>
      </c>
      <c r="I48" s="27"/>
      <c r="J48" s="27">
        <f t="shared" si="4"/>
        <v>59</v>
      </c>
      <c r="K48" s="46">
        <f t="shared" si="5"/>
        <v>35.4</v>
      </c>
      <c r="L48" s="48">
        <v>84.92</v>
      </c>
      <c r="M48" s="46">
        <f t="shared" si="6"/>
        <v>33.97</v>
      </c>
      <c r="N48" s="46">
        <f t="shared" si="7"/>
        <v>69.37</v>
      </c>
      <c r="O48" s="27">
        <v>1</v>
      </c>
      <c r="P48" s="27"/>
    </row>
    <row r="49" spans="1:16" s="4" customFormat="1" ht="21.75" customHeight="1">
      <c r="A49" s="19">
        <v>45</v>
      </c>
      <c r="B49" s="24" t="s">
        <v>147</v>
      </c>
      <c r="C49" s="24" t="s">
        <v>19</v>
      </c>
      <c r="D49" s="25" t="s">
        <v>144</v>
      </c>
      <c r="E49" s="25" t="s">
        <v>87</v>
      </c>
      <c r="F49" s="24" t="s">
        <v>145</v>
      </c>
      <c r="G49" s="24" t="s">
        <v>148</v>
      </c>
      <c r="H49" s="27">
        <v>59</v>
      </c>
      <c r="I49" s="27"/>
      <c r="J49" s="27">
        <f t="shared" si="4"/>
        <v>59</v>
      </c>
      <c r="K49" s="46">
        <f t="shared" si="5"/>
        <v>35.4</v>
      </c>
      <c r="L49" s="48">
        <v>80.72</v>
      </c>
      <c r="M49" s="46">
        <f t="shared" si="6"/>
        <v>32.29</v>
      </c>
      <c r="N49" s="46">
        <f t="shared" si="7"/>
        <v>67.69</v>
      </c>
      <c r="O49" s="27">
        <v>2</v>
      </c>
      <c r="P49" s="27"/>
    </row>
    <row r="50" spans="1:16" s="3" customFormat="1" ht="21.75" customHeight="1">
      <c r="A50" s="19">
        <v>46</v>
      </c>
      <c r="B50" s="24" t="s">
        <v>149</v>
      </c>
      <c r="C50" s="24" t="s">
        <v>25</v>
      </c>
      <c r="D50" s="25" t="s">
        <v>144</v>
      </c>
      <c r="E50" s="25" t="s">
        <v>87</v>
      </c>
      <c r="F50" s="24" t="s">
        <v>145</v>
      </c>
      <c r="G50" s="24" t="s">
        <v>150</v>
      </c>
      <c r="H50" s="26">
        <v>55</v>
      </c>
      <c r="I50" s="26"/>
      <c r="J50" s="26">
        <f t="shared" si="4"/>
        <v>55</v>
      </c>
      <c r="K50" s="44">
        <f t="shared" si="5"/>
        <v>33</v>
      </c>
      <c r="L50" s="49">
        <v>79.96</v>
      </c>
      <c r="M50" s="46">
        <f t="shared" si="6"/>
        <v>31.98</v>
      </c>
      <c r="N50" s="46">
        <f t="shared" si="7"/>
        <v>64.98</v>
      </c>
      <c r="O50" s="26">
        <v>3</v>
      </c>
      <c r="P50" s="26"/>
    </row>
    <row r="51" spans="1:16" s="4" customFormat="1" ht="21.75" customHeight="1">
      <c r="A51" s="19">
        <v>47</v>
      </c>
      <c r="B51" s="24" t="s">
        <v>151</v>
      </c>
      <c r="C51" s="24" t="s">
        <v>19</v>
      </c>
      <c r="D51" s="25" t="s">
        <v>152</v>
      </c>
      <c r="E51" s="25" t="s">
        <v>29</v>
      </c>
      <c r="F51" s="24" t="s">
        <v>153</v>
      </c>
      <c r="G51" s="24" t="s">
        <v>154</v>
      </c>
      <c r="H51" s="27">
        <v>75</v>
      </c>
      <c r="I51" s="27"/>
      <c r="J51" s="27">
        <f t="shared" si="4"/>
        <v>75</v>
      </c>
      <c r="K51" s="46">
        <f t="shared" si="5"/>
        <v>45</v>
      </c>
      <c r="L51" s="48">
        <v>80.17</v>
      </c>
      <c r="M51" s="46">
        <f t="shared" si="6"/>
        <v>32.07</v>
      </c>
      <c r="N51" s="46">
        <f t="shared" si="7"/>
        <v>77.07</v>
      </c>
      <c r="O51" s="27">
        <v>1</v>
      </c>
      <c r="P51" s="27"/>
    </row>
    <row r="52" spans="1:16" s="4" customFormat="1" ht="21.75" customHeight="1">
      <c r="A52" s="19">
        <v>48</v>
      </c>
      <c r="B52" s="24" t="s">
        <v>155</v>
      </c>
      <c r="C52" s="24" t="s">
        <v>25</v>
      </c>
      <c r="D52" s="25" t="s">
        <v>152</v>
      </c>
      <c r="E52" s="25" t="s">
        <v>29</v>
      </c>
      <c r="F52" s="24" t="s">
        <v>153</v>
      </c>
      <c r="G52" s="24" t="s">
        <v>156</v>
      </c>
      <c r="H52" s="27">
        <v>73</v>
      </c>
      <c r="I52" s="27"/>
      <c r="J52" s="27">
        <f t="shared" si="4"/>
        <v>73</v>
      </c>
      <c r="K52" s="46">
        <f t="shared" si="5"/>
        <v>43.8</v>
      </c>
      <c r="L52" s="48">
        <v>81.7</v>
      </c>
      <c r="M52" s="46">
        <f t="shared" si="6"/>
        <v>32.68</v>
      </c>
      <c r="N52" s="46">
        <f t="shared" si="7"/>
        <v>76.47999999999999</v>
      </c>
      <c r="O52" s="27">
        <v>2</v>
      </c>
      <c r="P52" s="27"/>
    </row>
    <row r="53" spans="1:16" s="4" customFormat="1" ht="21.75" customHeight="1">
      <c r="A53" s="19">
        <v>49</v>
      </c>
      <c r="B53" s="24" t="s">
        <v>157</v>
      </c>
      <c r="C53" s="24" t="s">
        <v>19</v>
      </c>
      <c r="D53" s="25" t="s">
        <v>152</v>
      </c>
      <c r="E53" s="25" t="s">
        <v>29</v>
      </c>
      <c r="F53" s="24" t="s">
        <v>153</v>
      </c>
      <c r="G53" s="24" t="s">
        <v>158</v>
      </c>
      <c r="H53" s="27">
        <v>54</v>
      </c>
      <c r="I53" s="27"/>
      <c r="J53" s="27">
        <f t="shared" si="4"/>
        <v>54</v>
      </c>
      <c r="K53" s="46">
        <f t="shared" si="5"/>
        <v>32.4</v>
      </c>
      <c r="L53" s="48">
        <v>82.14</v>
      </c>
      <c r="M53" s="46">
        <f t="shared" si="6"/>
        <v>32.86</v>
      </c>
      <c r="N53" s="46">
        <f t="shared" si="7"/>
        <v>65.25999999999999</v>
      </c>
      <c r="O53" s="27">
        <v>3</v>
      </c>
      <c r="P53" s="27"/>
    </row>
    <row r="54" spans="1:16" s="4" customFormat="1" ht="21.75" customHeight="1">
      <c r="A54" s="19">
        <v>50</v>
      </c>
      <c r="B54" s="24" t="s">
        <v>159</v>
      </c>
      <c r="C54" s="24" t="s">
        <v>19</v>
      </c>
      <c r="D54" s="25" t="s">
        <v>152</v>
      </c>
      <c r="E54" s="25" t="s">
        <v>29</v>
      </c>
      <c r="F54" s="24" t="s">
        <v>153</v>
      </c>
      <c r="G54" s="24" t="s">
        <v>160</v>
      </c>
      <c r="H54" s="27">
        <v>52</v>
      </c>
      <c r="I54" s="27"/>
      <c r="J54" s="27">
        <f t="shared" si="4"/>
        <v>52</v>
      </c>
      <c r="K54" s="46">
        <f t="shared" si="5"/>
        <v>31.2</v>
      </c>
      <c r="L54" s="48">
        <v>76.59</v>
      </c>
      <c r="M54" s="46">
        <f t="shared" si="6"/>
        <v>30.64</v>
      </c>
      <c r="N54" s="46">
        <f t="shared" si="7"/>
        <v>61.84</v>
      </c>
      <c r="O54" s="27">
        <v>4</v>
      </c>
      <c r="P54" s="27"/>
    </row>
    <row r="55" spans="1:16" s="4" customFormat="1" ht="21.75" customHeight="1">
      <c r="A55" s="19">
        <v>51</v>
      </c>
      <c r="B55" s="24" t="s">
        <v>161</v>
      </c>
      <c r="C55" s="24" t="s">
        <v>25</v>
      </c>
      <c r="D55" s="25" t="s">
        <v>152</v>
      </c>
      <c r="E55" s="25" t="s">
        <v>162</v>
      </c>
      <c r="F55" s="24" t="s">
        <v>163</v>
      </c>
      <c r="G55" s="24" t="s">
        <v>164</v>
      </c>
      <c r="H55" s="27">
        <v>71</v>
      </c>
      <c r="I55" s="27"/>
      <c r="J55" s="27">
        <f t="shared" si="4"/>
        <v>71</v>
      </c>
      <c r="K55" s="46">
        <f t="shared" si="5"/>
        <v>42.6</v>
      </c>
      <c r="L55" s="48">
        <v>80.47</v>
      </c>
      <c r="M55" s="46">
        <f t="shared" si="6"/>
        <v>32.19</v>
      </c>
      <c r="N55" s="46">
        <f t="shared" si="7"/>
        <v>74.78999999999999</v>
      </c>
      <c r="O55" s="27">
        <v>1</v>
      </c>
      <c r="P55" s="27"/>
    </row>
    <row r="56" spans="1:16" s="4" customFormat="1" ht="21.75" customHeight="1">
      <c r="A56" s="19">
        <v>52</v>
      </c>
      <c r="B56" s="24" t="s">
        <v>165</v>
      </c>
      <c r="C56" s="24" t="s">
        <v>25</v>
      </c>
      <c r="D56" s="25" t="s">
        <v>152</v>
      </c>
      <c r="E56" s="25" t="s">
        <v>162</v>
      </c>
      <c r="F56" s="24" t="s">
        <v>163</v>
      </c>
      <c r="G56" s="24" t="s">
        <v>166</v>
      </c>
      <c r="H56" s="27">
        <v>67</v>
      </c>
      <c r="I56" s="27"/>
      <c r="J56" s="27">
        <f t="shared" si="4"/>
        <v>67</v>
      </c>
      <c r="K56" s="46">
        <f t="shared" si="5"/>
        <v>40.199999999999996</v>
      </c>
      <c r="L56" s="48">
        <v>80.79</v>
      </c>
      <c r="M56" s="46">
        <f t="shared" si="6"/>
        <v>32.32</v>
      </c>
      <c r="N56" s="46">
        <f t="shared" si="7"/>
        <v>72.52</v>
      </c>
      <c r="O56" s="27">
        <v>2</v>
      </c>
      <c r="P56" s="27"/>
    </row>
    <row r="57" spans="1:16" s="5" customFormat="1" ht="21.75" customHeight="1">
      <c r="A57" s="19">
        <v>53</v>
      </c>
      <c r="B57" s="29" t="s">
        <v>167</v>
      </c>
      <c r="C57" s="29" t="s">
        <v>19</v>
      </c>
      <c r="D57" s="30" t="s">
        <v>152</v>
      </c>
      <c r="E57" s="30" t="s">
        <v>119</v>
      </c>
      <c r="F57" s="29" t="s">
        <v>168</v>
      </c>
      <c r="G57" s="29" t="s">
        <v>169</v>
      </c>
      <c r="H57" s="31">
        <v>57</v>
      </c>
      <c r="I57" s="31"/>
      <c r="J57" s="31">
        <f t="shared" si="4"/>
        <v>57</v>
      </c>
      <c r="K57" s="50">
        <f t="shared" si="5"/>
        <v>34.199999999999996</v>
      </c>
      <c r="L57" s="51">
        <v>88.76</v>
      </c>
      <c r="M57" s="50">
        <f t="shared" si="6"/>
        <v>35.5</v>
      </c>
      <c r="N57" s="50">
        <f t="shared" si="7"/>
        <v>69.69999999999999</v>
      </c>
      <c r="O57" s="31">
        <v>1</v>
      </c>
      <c r="P57" s="31"/>
    </row>
    <row r="58" spans="1:16" s="5" customFormat="1" ht="21.75" customHeight="1">
      <c r="A58" s="19">
        <v>54</v>
      </c>
      <c r="B58" s="29" t="s">
        <v>170</v>
      </c>
      <c r="C58" s="29" t="s">
        <v>19</v>
      </c>
      <c r="D58" s="30" t="s">
        <v>152</v>
      </c>
      <c r="E58" s="30" t="s">
        <v>119</v>
      </c>
      <c r="F58" s="29" t="s">
        <v>168</v>
      </c>
      <c r="G58" s="29" t="s">
        <v>171</v>
      </c>
      <c r="H58" s="31">
        <v>57</v>
      </c>
      <c r="I58" s="31"/>
      <c r="J58" s="31">
        <f t="shared" si="4"/>
        <v>57</v>
      </c>
      <c r="K58" s="50">
        <f t="shared" si="5"/>
        <v>34.199999999999996</v>
      </c>
      <c r="L58" s="51">
        <v>84.2</v>
      </c>
      <c r="M58" s="50">
        <f t="shared" si="6"/>
        <v>33.68</v>
      </c>
      <c r="N58" s="50">
        <f t="shared" si="7"/>
        <v>67.88</v>
      </c>
      <c r="O58" s="31">
        <v>2</v>
      </c>
      <c r="P58" s="31"/>
    </row>
    <row r="59" spans="1:16" s="5" customFormat="1" ht="21.75" customHeight="1">
      <c r="A59" s="19">
        <v>55</v>
      </c>
      <c r="B59" s="29" t="s">
        <v>172</v>
      </c>
      <c r="C59" s="29" t="s">
        <v>19</v>
      </c>
      <c r="D59" s="30" t="s">
        <v>152</v>
      </c>
      <c r="E59" s="30" t="s">
        <v>119</v>
      </c>
      <c r="F59" s="29" t="s">
        <v>168</v>
      </c>
      <c r="G59" s="29" t="s">
        <v>173</v>
      </c>
      <c r="H59" s="31">
        <v>53</v>
      </c>
      <c r="I59" s="31"/>
      <c r="J59" s="31">
        <f t="shared" si="4"/>
        <v>53</v>
      </c>
      <c r="K59" s="50">
        <f t="shared" si="5"/>
        <v>31.799999999999997</v>
      </c>
      <c r="L59" s="51">
        <v>79.09</v>
      </c>
      <c r="M59" s="50">
        <f t="shared" si="6"/>
        <v>31.64</v>
      </c>
      <c r="N59" s="50">
        <f t="shared" si="7"/>
        <v>63.44</v>
      </c>
      <c r="O59" s="31">
        <v>3</v>
      </c>
      <c r="P59" s="31"/>
    </row>
    <row r="60" spans="1:16" s="5" customFormat="1" ht="21.75" customHeight="1">
      <c r="A60" s="19">
        <v>56</v>
      </c>
      <c r="B60" s="29" t="s">
        <v>174</v>
      </c>
      <c r="C60" s="29" t="s">
        <v>19</v>
      </c>
      <c r="D60" s="30" t="s">
        <v>152</v>
      </c>
      <c r="E60" s="30" t="s">
        <v>175</v>
      </c>
      <c r="F60" s="29" t="s">
        <v>176</v>
      </c>
      <c r="G60" s="29" t="s">
        <v>177</v>
      </c>
      <c r="H60" s="31">
        <v>68</v>
      </c>
      <c r="I60" s="31"/>
      <c r="J60" s="31">
        <f t="shared" si="4"/>
        <v>68</v>
      </c>
      <c r="K60" s="50">
        <f t="shared" si="5"/>
        <v>40.8</v>
      </c>
      <c r="L60" s="52">
        <v>81.46</v>
      </c>
      <c r="M60" s="50">
        <f t="shared" si="6"/>
        <v>32.58</v>
      </c>
      <c r="N60" s="50">
        <f t="shared" si="7"/>
        <v>73.38</v>
      </c>
      <c r="O60" s="31">
        <v>1</v>
      </c>
      <c r="P60" s="31"/>
    </row>
    <row r="61" spans="1:16" s="5" customFormat="1" ht="21.75" customHeight="1">
      <c r="A61" s="19">
        <v>57</v>
      </c>
      <c r="B61" s="29" t="s">
        <v>178</v>
      </c>
      <c r="C61" s="29" t="s">
        <v>19</v>
      </c>
      <c r="D61" s="30" t="s">
        <v>152</v>
      </c>
      <c r="E61" s="30" t="s">
        <v>175</v>
      </c>
      <c r="F61" s="29" t="s">
        <v>176</v>
      </c>
      <c r="G61" s="29" t="s">
        <v>179</v>
      </c>
      <c r="H61" s="31">
        <v>61</v>
      </c>
      <c r="I61" s="31"/>
      <c r="J61" s="31">
        <f t="shared" si="4"/>
        <v>61</v>
      </c>
      <c r="K61" s="50">
        <f t="shared" si="5"/>
        <v>36.6</v>
      </c>
      <c r="L61" s="51">
        <v>84.72</v>
      </c>
      <c r="M61" s="50">
        <f t="shared" si="6"/>
        <v>33.89</v>
      </c>
      <c r="N61" s="50">
        <f t="shared" si="7"/>
        <v>70.49000000000001</v>
      </c>
      <c r="O61" s="31">
        <v>2</v>
      </c>
      <c r="P61" s="31"/>
    </row>
    <row r="62" spans="1:16" s="5" customFormat="1" ht="21.75" customHeight="1">
      <c r="A62" s="19">
        <v>58</v>
      </c>
      <c r="B62" s="29" t="s">
        <v>180</v>
      </c>
      <c r="C62" s="29" t="s">
        <v>19</v>
      </c>
      <c r="D62" s="30" t="s">
        <v>181</v>
      </c>
      <c r="E62" s="30" t="s">
        <v>119</v>
      </c>
      <c r="F62" s="29" t="s">
        <v>182</v>
      </c>
      <c r="G62" s="29" t="s">
        <v>183</v>
      </c>
      <c r="H62" s="31">
        <v>64</v>
      </c>
      <c r="I62" s="31"/>
      <c r="J62" s="31">
        <f t="shared" si="4"/>
        <v>64</v>
      </c>
      <c r="K62" s="50">
        <f t="shared" si="5"/>
        <v>38.4</v>
      </c>
      <c r="L62" s="51">
        <v>78.45</v>
      </c>
      <c r="M62" s="50">
        <f t="shared" si="6"/>
        <v>31.38</v>
      </c>
      <c r="N62" s="50">
        <f t="shared" si="7"/>
        <v>69.78</v>
      </c>
      <c r="O62" s="31">
        <v>1</v>
      </c>
      <c r="P62" s="31"/>
    </row>
    <row r="63" spans="1:16" s="5" customFormat="1" ht="21.75" customHeight="1">
      <c r="A63" s="19">
        <v>59</v>
      </c>
      <c r="B63" s="29" t="s">
        <v>184</v>
      </c>
      <c r="C63" s="29" t="s">
        <v>19</v>
      </c>
      <c r="D63" s="30" t="s">
        <v>181</v>
      </c>
      <c r="E63" s="30" t="s">
        <v>119</v>
      </c>
      <c r="F63" s="29" t="s">
        <v>182</v>
      </c>
      <c r="G63" s="29" t="s">
        <v>185</v>
      </c>
      <c r="H63" s="31">
        <v>57</v>
      </c>
      <c r="I63" s="31"/>
      <c r="J63" s="31">
        <f t="shared" si="4"/>
        <v>57</v>
      </c>
      <c r="K63" s="50">
        <f t="shared" si="5"/>
        <v>34.199999999999996</v>
      </c>
      <c r="L63" s="51">
        <v>83.03</v>
      </c>
      <c r="M63" s="50">
        <f t="shared" si="6"/>
        <v>33.21</v>
      </c>
      <c r="N63" s="50">
        <f t="shared" si="7"/>
        <v>67.41</v>
      </c>
      <c r="O63" s="31">
        <v>2</v>
      </c>
      <c r="P63" s="31"/>
    </row>
    <row r="64" spans="1:16" s="5" customFormat="1" ht="21.75" customHeight="1">
      <c r="A64" s="19">
        <v>60</v>
      </c>
      <c r="B64" s="29" t="s">
        <v>186</v>
      </c>
      <c r="C64" s="29" t="s">
        <v>19</v>
      </c>
      <c r="D64" s="30" t="s">
        <v>181</v>
      </c>
      <c r="E64" s="30" t="s">
        <v>119</v>
      </c>
      <c r="F64" s="29" t="s">
        <v>182</v>
      </c>
      <c r="G64" s="29" t="s">
        <v>187</v>
      </c>
      <c r="H64" s="31">
        <v>53</v>
      </c>
      <c r="I64" s="31"/>
      <c r="J64" s="31">
        <f aca="true" t="shared" si="8" ref="J64:J80">H64+I64</f>
        <v>53</v>
      </c>
      <c r="K64" s="50">
        <f aca="true" t="shared" si="9" ref="K64:K80">J64*0.6</f>
        <v>31.799999999999997</v>
      </c>
      <c r="L64" s="51">
        <v>87.63</v>
      </c>
      <c r="M64" s="50">
        <f aca="true" t="shared" si="10" ref="M64:M80">ROUND(L64*0.4,2)</f>
        <v>35.05</v>
      </c>
      <c r="N64" s="50">
        <f aca="true" t="shared" si="11" ref="N64:N80">K64+M64</f>
        <v>66.85</v>
      </c>
      <c r="O64" s="31">
        <v>3</v>
      </c>
      <c r="P64" s="31"/>
    </row>
    <row r="65" spans="1:16" s="5" customFormat="1" ht="21.75" customHeight="1">
      <c r="A65" s="19">
        <v>61</v>
      </c>
      <c r="B65" s="29" t="s">
        <v>188</v>
      </c>
      <c r="C65" s="29" t="s">
        <v>19</v>
      </c>
      <c r="D65" s="30" t="s">
        <v>181</v>
      </c>
      <c r="E65" s="30" t="s">
        <v>119</v>
      </c>
      <c r="F65" s="29" t="s">
        <v>182</v>
      </c>
      <c r="G65" s="29" t="s">
        <v>189</v>
      </c>
      <c r="H65" s="31">
        <v>55</v>
      </c>
      <c r="I65" s="31"/>
      <c r="J65" s="31">
        <f t="shared" si="8"/>
        <v>55</v>
      </c>
      <c r="K65" s="50">
        <f t="shared" si="9"/>
        <v>33</v>
      </c>
      <c r="L65" s="51">
        <v>78</v>
      </c>
      <c r="M65" s="50">
        <f t="shared" si="10"/>
        <v>31.2</v>
      </c>
      <c r="N65" s="50">
        <f t="shared" si="11"/>
        <v>64.2</v>
      </c>
      <c r="O65" s="31">
        <v>4</v>
      </c>
      <c r="P65" s="31"/>
    </row>
    <row r="66" spans="1:16" s="5" customFormat="1" ht="21.75" customHeight="1">
      <c r="A66" s="19">
        <v>62</v>
      </c>
      <c r="B66" s="29" t="s">
        <v>190</v>
      </c>
      <c r="C66" s="29" t="s">
        <v>19</v>
      </c>
      <c r="D66" s="30" t="s">
        <v>181</v>
      </c>
      <c r="E66" s="30" t="s">
        <v>125</v>
      </c>
      <c r="F66" s="29" t="s">
        <v>191</v>
      </c>
      <c r="G66" s="29" t="s">
        <v>192</v>
      </c>
      <c r="H66" s="31">
        <v>58</v>
      </c>
      <c r="I66" s="31"/>
      <c r="J66" s="31">
        <f t="shared" si="8"/>
        <v>58</v>
      </c>
      <c r="K66" s="50">
        <f t="shared" si="9"/>
        <v>34.8</v>
      </c>
      <c r="L66" s="51">
        <v>79.24</v>
      </c>
      <c r="M66" s="50">
        <f t="shared" si="10"/>
        <v>31.7</v>
      </c>
      <c r="N66" s="50">
        <f t="shared" si="11"/>
        <v>66.5</v>
      </c>
      <c r="O66" s="31">
        <v>1</v>
      </c>
      <c r="P66" s="31"/>
    </row>
    <row r="67" spans="1:16" s="6" customFormat="1" ht="21.75" customHeight="1">
      <c r="A67" s="19">
        <v>63</v>
      </c>
      <c r="B67" s="29" t="s">
        <v>193</v>
      </c>
      <c r="C67" s="29" t="s">
        <v>25</v>
      </c>
      <c r="D67" s="30" t="s">
        <v>181</v>
      </c>
      <c r="E67" s="30" t="s">
        <v>125</v>
      </c>
      <c r="F67" s="29" t="s">
        <v>191</v>
      </c>
      <c r="G67" s="29" t="s">
        <v>194</v>
      </c>
      <c r="H67" s="53">
        <v>51</v>
      </c>
      <c r="I67" s="53"/>
      <c r="J67" s="53">
        <f t="shared" si="8"/>
        <v>51</v>
      </c>
      <c r="K67" s="54">
        <f t="shared" si="9"/>
        <v>30.599999999999998</v>
      </c>
      <c r="L67" s="51">
        <v>84.49</v>
      </c>
      <c r="M67" s="50">
        <f t="shared" si="10"/>
        <v>33.8</v>
      </c>
      <c r="N67" s="50">
        <f t="shared" si="11"/>
        <v>64.39999999999999</v>
      </c>
      <c r="O67" s="53">
        <v>2</v>
      </c>
      <c r="P67" s="53"/>
    </row>
    <row r="68" spans="1:16" s="5" customFormat="1" ht="21.75" customHeight="1">
      <c r="A68" s="19">
        <v>64</v>
      </c>
      <c r="B68" s="29" t="s">
        <v>195</v>
      </c>
      <c r="C68" s="29" t="s">
        <v>19</v>
      </c>
      <c r="D68" s="30" t="s">
        <v>196</v>
      </c>
      <c r="E68" s="30" t="s">
        <v>119</v>
      </c>
      <c r="F68" s="29" t="s">
        <v>197</v>
      </c>
      <c r="G68" s="29" t="s">
        <v>198</v>
      </c>
      <c r="H68" s="31">
        <v>65</v>
      </c>
      <c r="I68" s="31"/>
      <c r="J68" s="31">
        <f t="shared" si="8"/>
        <v>65</v>
      </c>
      <c r="K68" s="50">
        <f t="shared" si="9"/>
        <v>39</v>
      </c>
      <c r="L68" s="51">
        <v>81.48</v>
      </c>
      <c r="M68" s="50">
        <f t="shared" si="10"/>
        <v>32.59</v>
      </c>
      <c r="N68" s="50">
        <f t="shared" si="11"/>
        <v>71.59</v>
      </c>
      <c r="O68" s="31">
        <v>1</v>
      </c>
      <c r="P68" s="31"/>
    </row>
    <row r="69" spans="1:16" s="5" customFormat="1" ht="21.75" customHeight="1">
      <c r="A69" s="19">
        <v>65</v>
      </c>
      <c r="B69" s="29" t="s">
        <v>199</v>
      </c>
      <c r="C69" s="29" t="s">
        <v>19</v>
      </c>
      <c r="D69" s="30" t="s">
        <v>200</v>
      </c>
      <c r="E69" s="30" t="s">
        <v>29</v>
      </c>
      <c r="F69" s="29" t="s">
        <v>201</v>
      </c>
      <c r="G69" s="29" t="s">
        <v>202</v>
      </c>
      <c r="H69" s="31">
        <v>50</v>
      </c>
      <c r="I69" s="31"/>
      <c r="J69" s="31">
        <f t="shared" si="8"/>
        <v>50</v>
      </c>
      <c r="K69" s="50">
        <f t="shared" si="9"/>
        <v>30</v>
      </c>
      <c r="L69" s="51">
        <v>80.93</v>
      </c>
      <c r="M69" s="50">
        <f t="shared" si="10"/>
        <v>32.37</v>
      </c>
      <c r="N69" s="50">
        <f t="shared" si="11"/>
        <v>62.37</v>
      </c>
      <c r="O69" s="31">
        <v>1</v>
      </c>
      <c r="P69" s="31"/>
    </row>
    <row r="70" spans="1:16" s="5" customFormat="1" ht="21.75" customHeight="1">
      <c r="A70" s="19">
        <v>66</v>
      </c>
      <c r="B70" s="29" t="s">
        <v>203</v>
      </c>
      <c r="C70" s="29" t="s">
        <v>19</v>
      </c>
      <c r="D70" s="30" t="s">
        <v>200</v>
      </c>
      <c r="E70" s="30" t="s">
        <v>119</v>
      </c>
      <c r="F70" s="29" t="s">
        <v>204</v>
      </c>
      <c r="G70" s="29" t="s">
        <v>205</v>
      </c>
      <c r="H70" s="31">
        <v>65</v>
      </c>
      <c r="I70" s="31"/>
      <c r="J70" s="31">
        <f t="shared" si="8"/>
        <v>65</v>
      </c>
      <c r="K70" s="50">
        <f t="shared" si="9"/>
        <v>39</v>
      </c>
      <c r="L70" s="51">
        <v>84.15</v>
      </c>
      <c r="M70" s="50">
        <f t="shared" si="10"/>
        <v>33.66</v>
      </c>
      <c r="N70" s="50">
        <f t="shared" si="11"/>
        <v>72.66</v>
      </c>
      <c r="O70" s="31">
        <v>1</v>
      </c>
      <c r="P70" s="31"/>
    </row>
    <row r="71" spans="1:16" s="5" customFormat="1" ht="21.75" customHeight="1">
      <c r="A71" s="19">
        <v>67</v>
      </c>
      <c r="B71" s="29" t="s">
        <v>206</v>
      </c>
      <c r="C71" s="29" t="s">
        <v>19</v>
      </c>
      <c r="D71" s="30" t="s">
        <v>200</v>
      </c>
      <c r="E71" s="30" t="s">
        <v>119</v>
      </c>
      <c r="F71" s="29" t="s">
        <v>204</v>
      </c>
      <c r="G71" s="29" t="s">
        <v>207</v>
      </c>
      <c r="H71" s="31">
        <v>63</v>
      </c>
      <c r="I71" s="31"/>
      <c r="J71" s="31">
        <f t="shared" si="8"/>
        <v>63</v>
      </c>
      <c r="K71" s="50">
        <f t="shared" si="9"/>
        <v>37.8</v>
      </c>
      <c r="L71" s="51">
        <v>81.96</v>
      </c>
      <c r="M71" s="50">
        <f t="shared" si="10"/>
        <v>32.78</v>
      </c>
      <c r="N71" s="50">
        <f t="shared" si="11"/>
        <v>70.58</v>
      </c>
      <c r="O71" s="31">
        <v>2</v>
      </c>
      <c r="P71" s="31"/>
    </row>
    <row r="72" spans="1:16" s="5" customFormat="1" ht="21.75" customHeight="1">
      <c r="A72" s="19">
        <v>68</v>
      </c>
      <c r="B72" s="29" t="s">
        <v>208</v>
      </c>
      <c r="C72" s="29" t="s">
        <v>19</v>
      </c>
      <c r="D72" s="30" t="s">
        <v>200</v>
      </c>
      <c r="E72" s="30" t="s">
        <v>119</v>
      </c>
      <c r="F72" s="29" t="s">
        <v>204</v>
      </c>
      <c r="G72" s="29" t="s">
        <v>209</v>
      </c>
      <c r="H72" s="31">
        <v>60</v>
      </c>
      <c r="I72" s="31"/>
      <c r="J72" s="31">
        <f t="shared" si="8"/>
        <v>60</v>
      </c>
      <c r="K72" s="50">
        <f t="shared" si="9"/>
        <v>36</v>
      </c>
      <c r="L72" s="51">
        <v>82.39</v>
      </c>
      <c r="M72" s="50">
        <f t="shared" si="10"/>
        <v>32.96</v>
      </c>
      <c r="N72" s="50">
        <f t="shared" si="11"/>
        <v>68.96000000000001</v>
      </c>
      <c r="O72" s="31">
        <v>3</v>
      </c>
      <c r="P72" s="31"/>
    </row>
    <row r="73" spans="1:16" s="5" customFormat="1" ht="21.75" customHeight="1">
      <c r="A73" s="19">
        <v>69</v>
      </c>
      <c r="B73" s="29" t="s">
        <v>210</v>
      </c>
      <c r="C73" s="29" t="s">
        <v>19</v>
      </c>
      <c r="D73" s="30" t="s">
        <v>200</v>
      </c>
      <c r="E73" s="30" t="s">
        <v>119</v>
      </c>
      <c r="F73" s="29" t="s">
        <v>204</v>
      </c>
      <c r="G73" s="29" t="s">
        <v>211</v>
      </c>
      <c r="H73" s="31">
        <v>60</v>
      </c>
      <c r="I73" s="31"/>
      <c r="J73" s="31">
        <f t="shared" si="8"/>
        <v>60</v>
      </c>
      <c r="K73" s="50">
        <f t="shared" si="9"/>
        <v>36</v>
      </c>
      <c r="L73" s="51">
        <v>82.37</v>
      </c>
      <c r="M73" s="50">
        <f t="shared" si="10"/>
        <v>32.95</v>
      </c>
      <c r="N73" s="50">
        <f t="shared" si="11"/>
        <v>68.95</v>
      </c>
      <c r="O73" s="31">
        <v>4</v>
      </c>
      <c r="P73" s="31"/>
    </row>
    <row r="74" spans="1:16" s="5" customFormat="1" ht="21.75" customHeight="1">
      <c r="A74" s="19">
        <v>70</v>
      </c>
      <c r="B74" s="29" t="s">
        <v>212</v>
      </c>
      <c r="C74" s="29" t="s">
        <v>19</v>
      </c>
      <c r="D74" s="30" t="s">
        <v>200</v>
      </c>
      <c r="E74" s="30" t="s">
        <v>119</v>
      </c>
      <c r="F74" s="29" t="s">
        <v>204</v>
      </c>
      <c r="G74" s="29" t="s">
        <v>213</v>
      </c>
      <c r="H74" s="31">
        <v>54</v>
      </c>
      <c r="I74" s="31">
        <v>6</v>
      </c>
      <c r="J74" s="31">
        <f t="shared" si="8"/>
        <v>60</v>
      </c>
      <c r="K74" s="50">
        <f t="shared" si="9"/>
        <v>36</v>
      </c>
      <c r="L74" s="51">
        <v>79.54</v>
      </c>
      <c r="M74" s="50">
        <f t="shared" si="10"/>
        <v>31.82</v>
      </c>
      <c r="N74" s="50">
        <f t="shared" si="11"/>
        <v>67.82</v>
      </c>
      <c r="O74" s="31">
        <v>5</v>
      </c>
      <c r="P74" s="31"/>
    </row>
    <row r="75" spans="1:16" s="5" customFormat="1" ht="21.75" customHeight="1">
      <c r="A75" s="19">
        <v>71</v>
      </c>
      <c r="B75" s="29" t="s">
        <v>214</v>
      </c>
      <c r="C75" s="29" t="s">
        <v>19</v>
      </c>
      <c r="D75" s="30" t="s">
        <v>200</v>
      </c>
      <c r="E75" s="30" t="s">
        <v>119</v>
      </c>
      <c r="F75" s="29" t="s">
        <v>204</v>
      </c>
      <c r="G75" s="29" t="s">
        <v>215</v>
      </c>
      <c r="H75" s="31">
        <v>58</v>
      </c>
      <c r="I75" s="31"/>
      <c r="J75" s="31">
        <f t="shared" si="8"/>
        <v>58</v>
      </c>
      <c r="K75" s="50">
        <f t="shared" si="9"/>
        <v>34.8</v>
      </c>
      <c r="L75" s="51">
        <v>81.66</v>
      </c>
      <c r="M75" s="50">
        <f t="shared" si="10"/>
        <v>32.66</v>
      </c>
      <c r="N75" s="50">
        <f t="shared" si="11"/>
        <v>67.46</v>
      </c>
      <c r="O75" s="31">
        <v>6</v>
      </c>
      <c r="P75" s="31"/>
    </row>
    <row r="76" spans="1:16" s="5" customFormat="1" ht="21.75" customHeight="1">
      <c r="A76" s="19">
        <v>72</v>
      </c>
      <c r="B76" s="29" t="s">
        <v>216</v>
      </c>
      <c r="C76" s="29" t="s">
        <v>19</v>
      </c>
      <c r="D76" s="30" t="s">
        <v>200</v>
      </c>
      <c r="E76" s="30" t="s">
        <v>119</v>
      </c>
      <c r="F76" s="29" t="s">
        <v>204</v>
      </c>
      <c r="G76" s="29" t="s">
        <v>217</v>
      </c>
      <c r="H76" s="31">
        <v>55</v>
      </c>
      <c r="I76" s="31"/>
      <c r="J76" s="31">
        <f t="shared" si="8"/>
        <v>55</v>
      </c>
      <c r="K76" s="50">
        <f t="shared" si="9"/>
        <v>33</v>
      </c>
      <c r="L76" s="51">
        <v>80.74</v>
      </c>
      <c r="M76" s="50">
        <f t="shared" si="10"/>
        <v>32.3</v>
      </c>
      <c r="N76" s="50">
        <f t="shared" si="11"/>
        <v>65.3</v>
      </c>
      <c r="O76" s="31">
        <v>7</v>
      </c>
      <c r="P76" s="31"/>
    </row>
    <row r="77" spans="1:16" s="6" customFormat="1" ht="21.75" customHeight="1">
      <c r="A77" s="19">
        <v>73</v>
      </c>
      <c r="B77" s="29" t="s">
        <v>218</v>
      </c>
      <c r="C77" s="29" t="s">
        <v>19</v>
      </c>
      <c r="D77" s="30" t="s">
        <v>200</v>
      </c>
      <c r="E77" s="30" t="s">
        <v>119</v>
      </c>
      <c r="F77" s="29" t="s">
        <v>204</v>
      </c>
      <c r="G77" s="29" t="s">
        <v>219</v>
      </c>
      <c r="H77" s="53">
        <v>54</v>
      </c>
      <c r="I77" s="53"/>
      <c r="J77" s="53">
        <f t="shared" si="8"/>
        <v>54</v>
      </c>
      <c r="K77" s="54">
        <f t="shared" si="9"/>
        <v>32.4</v>
      </c>
      <c r="L77" s="52">
        <v>78.77</v>
      </c>
      <c r="M77" s="50">
        <f t="shared" si="10"/>
        <v>31.51</v>
      </c>
      <c r="N77" s="50">
        <f t="shared" si="11"/>
        <v>63.91</v>
      </c>
      <c r="O77" s="53">
        <v>8</v>
      </c>
      <c r="P77" s="53"/>
    </row>
    <row r="78" spans="1:16" s="5" customFormat="1" ht="21.75" customHeight="1">
      <c r="A78" s="19">
        <v>74</v>
      </c>
      <c r="B78" s="29" t="s">
        <v>220</v>
      </c>
      <c r="C78" s="29" t="s">
        <v>19</v>
      </c>
      <c r="D78" s="30" t="s">
        <v>221</v>
      </c>
      <c r="E78" s="30" t="s">
        <v>222</v>
      </c>
      <c r="F78" s="29" t="s">
        <v>223</v>
      </c>
      <c r="G78" s="29" t="s">
        <v>224</v>
      </c>
      <c r="H78" s="31">
        <v>68</v>
      </c>
      <c r="I78" s="31"/>
      <c r="J78" s="31">
        <f t="shared" si="8"/>
        <v>68</v>
      </c>
      <c r="K78" s="50">
        <f t="shared" si="9"/>
        <v>40.8</v>
      </c>
      <c r="L78" s="51">
        <v>86.63</v>
      </c>
      <c r="M78" s="50">
        <f t="shared" si="10"/>
        <v>34.65</v>
      </c>
      <c r="N78" s="50">
        <f t="shared" si="11"/>
        <v>75.44999999999999</v>
      </c>
      <c r="O78" s="31">
        <v>1</v>
      </c>
      <c r="P78" s="31"/>
    </row>
    <row r="79" spans="1:16" s="5" customFormat="1" ht="21.75" customHeight="1">
      <c r="A79" s="19">
        <v>75</v>
      </c>
      <c r="B79" s="29" t="s">
        <v>225</v>
      </c>
      <c r="C79" s="29" t="s">
        <v>19</v>
      </c>
      <c r="D79" s="30" t="s">
        <v>221</v>
      </c>
      <c r="E79" s="30" t="s">
        <v>222</v>
      </c>
      <c r="F79" s="29" t="s">
        <v>223</v>
      </c>
      <c r="G79" s="29" t="s">
        <v>226</v>
      </c>
      <c r="H79" s="31">
        <v>69</v>
      </c>
      <c r="I79" s="31"/>
      <c r="J79" s="31">
        <f t="shared" si="8"/>
        <v>69</v>
      </c>
      <c r="K79" s="50">
        <f t="shared" si="9"/>
        <v>41.4</v>
      </c>
      <c r="L79" s="51">
        <v>79.06</v>
      </c>
      <c r="M79" s="50">
        <f t="shared" si="10"/>
        <v>31.62</v>
      </c>
      <c r="N79" s="50">
        <f t="shared" si="11"/>
        <v>73.02</v>
      </c>
      <c r="O79" s="31">
        <v>2</v>
      </c>
      <c r="P79" s="31"/>
    </row>
  </sheetData>
  <sheetProtection/>
  <autoFilter ref="A4:P79">
    <sortState ref="A5:P79">
      <sortCondition descending="1" sortBy="value" ref="K5:K79"/>
    </sortState>
  </autoFilter>
  <mergeCells count="2">
    <mergeCell ref="A2:P2"/>
    <mergeCell ref="A3:P3"/>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2023-07-15T07:09:48Z</cp:lastPrinted>
  <dcterms:created xsi:type="dcterms:W3CDTF">2006-09-13T11:21:51Z</dcterms:created>
  <dcterms:modified xsi:type="dcterms:W3CDTF">2023-07-20T03:28:19Z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A496E2F0F4AB4FD1857EF034DCD25DF9</vt:lpwstr>
  </property>
</Properties>
</file>