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<sst xmlns="http://schemas.openxmlformats.org/spreadsheetml/2006/main" count="384" uniqueCount="136">
  <si>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</si>
  <si>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2023</t>
    </r>
    <r>
      <rPr>
        <sz val="20"/>
        <rFont val="宋体"/>
        <family val="0"/>
      </rPr>
      <t>年平远县公开招聘教师、卫技人员总成绩及排名</t>
    </r>
  </si>
  <si>
    <t>序号</t>
  </si>
  <si>
    <t>报考单位</t>
  </si>
  <si>
    <t>岗位代码</t>
  </si>
  <si>
    <t>报考岗位</t>
  </si>
  <si>
    <t>准考证号</t>
  </si>
  <si>
    <t>笔试成绩</t>
  </si>
  <si>
    <t>笔试成绩×60%</t>
  </si>
  <si>
    <t>面试成绩</t>
  </si>
  <si>
    <t>面试成绩×40%</t>
  </si>
  <si>
    <t>总成绩</t>
  </si>
  <si>
    <t>排名</t>
  </si>
  <si>
    <t>备注</t>
  </si>
  <si>
    <t>平远中学</t>
  </si>
  <si>
    <t>A001</t>
  </si>
  <si>
    <t>政治教师</t>
  </si>
  <si>
    <t>20236250106</t>
  </si>
  <si>
    <t>1</t>
  </si>
  <si>
    <t>20236250103</t>
  </si>
  <si>
    <t>2</t>
  </si>
  <si>
    <t>20236250108</t>
  </si>
  <si>
    <t>面试缺考</t>
  </si>
  <si>
    <t>平远县实验中学（初中）1名、平远县田家炳中学1名</t>
  </si>
  <si>
    <t>A002</t>
  </si>
  <si>
    <t>20236250111</t>
  </si>
  <si>
    <t>20236250128</t>
  </si>
  <si>
    <t>20236250113</t>
  </si>
  <si>
    <t>3</t>
  </si>
  <si>
    <t>20236250112</t>
  </si>
  <si>
    <t>4</t>
  </si>
  <si>
    <t>20236250118</t>
  </si>
  <si>
    <t>5</t>
  </si>
  <si>
    <t>20236250120</t>
  </si>
  <si>
    <t>平远县实验中学（初中）</t>
  </si>
  <si>
    <t>A003</t>
  </si>
  <si>
    <t>数学教师</t>
  </si>
  <si>
    <t>20236250227</t>
  </si>
  <si>
    <t>20236250224</t>
  </si>
  <si>
    <t>20236250206</t>
  </si>
  <si>
    <t>20236250225</t>
  </si>
  <si>
    <t>20236250311</t>
  </si>
  <si>
    <t>20236250304</t>
  </si>
  <si>
    <t>A004</t>
  </si>
  <si>
    <t>历史教师</t>
  </si>
  <si>
    <t>20236250417</t>
  </si>
  <si>
    <t>20236250412</t>
  </si>
  <si>
    <t>20236250402</t>
  </si>
  <si>
    <t>20236250330</t>
  </si>
  <si>
    <t>20236250401</t>
  </si>
  <si>
    <t>20236250409</t>
  </si>
  <si>
    <t>平远县实验中学（初中）1名、平远县城南中学2名</t>
  </si>
  <si>
    <t>A005</t>
  </si>
  <si>
    <t>地理教师</t>
  </si>
  <si>
    <t>20236250501</t>
  </si>
  <si>
    <t>20236250511</t>
  </si>
  <si>
    <t>20236250428</t>
  </si>
  <si>
    <t>20236250513</t>
  </si>
  <si>
    <t>20236250517</t>
  </si>
  <si>
    <t>20236250514</t>
  </si>
  <si>
    <t>6</t>
  </si>
  <si>
    <t>20236250515</t>
  </si>
  <si>
    <t>7</t>
  </si>
  <si>
    <t>20236250522</t>
  </si>
  <si>
    <t>20236250521</t>
  </si>
  <si>
    <t>平远县实验中学（初中）2名、平远县铁民中学1名</t>
  </si>
  <si>
    <t>A006</t>
  </si>
  <si>
    <t>物理教师</t>
  </si>
  <si>
    <t>20236250612</t>
  </si>
  <si>
    <t>20236250608</t>
  </si>
  <si>
    <t>20236250613</t>
  </si>
  <si>
    <t>20236250611</t>
  </si>
  <si>
    <t>20236250610</t>
  </si>
  <si>
    <t>20236250607</t>
  </si>
  <si>
    <t>20236250530</t>
  </si>
  <si>
    <t>20236250525</t>
  </si>
  <si>
    <t>20236250527</t>
  </si>
  <si>
    <t>平远县特殊教育学校</t>
  </si>
  <si>
    <t>A007</t>
  </si>
  <si>
    <t>心理学教师</t>
  </si>
  <si>
    <t>20236250625</t>
  </si>
  <si>
    <t>20236250702</t>
  </si>
  <si>
    <t>20236250704</t>
  </si>
  <si>
    <t>A008</t>
  </si>
  <si>
    <t>化学教师</t>
  </si>
  <si>
    <t>20236250815</t>
  </si>
  <si>
    <t>20236250718</t>
  </si>
  <si>
    <t>20236250709</t>
  </si>
  <si>
    <t>20236250901</t>
  </si>
  <si>
    <t>20236250711</t>
  </si>
  <si>
    <t>20236250907</t>
  </si>
  <si>
    <t>平远县城南小学</t>
  </si>
  <si>
    <t>A009</t>
  </si>
  <si>
    <t>语文教师</t>
  </si>
  <si>
    <t>20236251222</t>
  </si>
  <si>
    <t>20236251218</t>
  </si>
  <si>
    <t>20236251208</t>
  </si>
  <si>
    <t>平远县幼儿园</t>
  </si>
  <si>
    <t>A010</t>
  </si>
  <si>
    <t>幼师</t>
  </si>
  <si>
    <t>20236251913</t>
  </si>
  <si>
    <t>20236252318</t>
  </si>
  <si>
    <t>20236251411</t>
  </si>
  <si>
    <t>20236251519</t>
  </si>
  <si>
    <t>20236252406</t>
  </si>
  <si>
    <t>20236251814</t>
  </si>
  <si>
    <t>平远县人民医院</t>
  </si>
  <si>
    <t>B002</t>
  </si>
  <si>
    <t>临床医生</t>
  </si>
  <si>
    <t>20236252503</t>
  </si>
  <si>
    <t>20236252502</t>
  </si>
  <si>
    <t>平远县中医医院</t>
  </si>
  <si>
    <t>B008</t>
  </si>
  <si>
    <t>中医</t>
  </si>
  <si>
    <t>20236252509</t>
  </si>
  <si>
    <t>20236252507</t>
  </si>
  <si>
    <t>20236252510</t>
  </si>
  <si>
    <t>20236252511</t>
  </si>
  <si>
    <t>B015</t>
  </si>
  <si>
    <t>影像科人员</t>
  </si>
  <si>
    <t>20236252515</t>
  </si>
  <si>
    <t>20236252516</t>
  </si>
  <si>
    <t>B017</t>
  </si>
  <si>
    <t>护理人员</t>
  </si>
  <si>
    <t>20236252529</t>
  </si>
  <si>
    <t>20236252525</t>
  </si>
  <si>
    <t>20236252524</t>
  </si>
  <si>
    <t>平远县幼儿园1名、平远县石正实验幼儿园1名</t>
  </si>
  <si>
    <t>B019</t>
  </si>
  <si>
    <t>校园保健医生</t>
  </si>
  <si>
    <t>20236252616</t>
  </si>
  <si>
    <t>20236252903</t>
  </si>
  <si>
    <t>20236253202</t>
  </si>
  <si>
    <t>20236252801</t>
  </si>
  <si>
    <t>20236252916</t>
  </si>
  <si>
    <t>20236252921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</si>
</sst>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selection activeCell="R77" sqref="R77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3" width="7.7109375" style="0" customWidth="1"/>
    <col min="4" max="4" width="8.421875" style="0" customWidth="1"/>
    <col min="5" max="5" width="13.57421875" style="0" customWidth="1"/>
    <col min="6" max="6" width="7.28125" style="0" customWidth="1"/>
    <col min="8" max="8" width="7.57421875" style="0" customWidth="1"/>
    <col min="9" max="9" width="8.8515625" style="0" customWidth="1"/>
    <col min="10" max="10" width="7.8515625" style="0" customWidth="1"/>
    <col min="11" max="11" width="4.421875" style="0" customWidth="1"/>
    <col min="12" max="12" width="4.7109375" style="1" customWidth="1"/>
  </cols>
  <sheetData>
    <row r="1" ht="21" customHeight="1">
      <c r="A1" s="2" t="s">
        <v>0</v>
      </c>
    </row>
    <row r="2" spans="1:12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6.7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55.5" customHeight="1">
      <c r="A4" s="7">
        <v>1</v>
      </c>
      <c r="B4" s="8" t="s">
        <v>14</v>
      </c>
      <c r="C4" s="8" t="s">
        <v>15</v>
      </c>
      <c r="D4" s="8" t="s">
        <v>16</v>
      </c>
      <c r="E4" s="8" t="s">
        <v>17</v>
      </c>
      <c r="F4" s="9">
        <v>88.69</v>
      </c>
      <c r="G4" s="9">
        <f>SUM(F4*0.6)</f>
        <v>53.214</v>
      </c>
      <c r="H4" s="9">
        <v>74.2</v>
      </c>
      <c r="I4" s="9">
        <f>SUM(H4*0.4)</f>
        <v>29.680000000000003</v>
      </c>
      <c r="J4" s="9">
        <f>SUM(G4+I4)</f>
        <v>82.894</v>
      </c>
      <c r="K4" s="11" t="s">
        <v>18</v>
      </c>
      <c r="L4" s="10"/>
    </row>
    <row r="5" spans="1:12" ht="55.5" customHeight="1">
      <c r="A5" s="7">
        <v>2</v>
      </c>
      <c r="B5" s="8" t="s">
        <v>14</v>
      </c>
      <c r="C5" s="8" t="s">
        <v>15</v>
      </c>
      <c r="D5" s="8" t="s">
        <v>16</v>
      </c>
      <c r="E5" s="8" t="s">
        <v>19</v>
      </c>
      <c r="F5" s="9">
        <v>89.01</v>
      </c>
      <c r="G5" s="9">
        <f>SUM(F5*0.6)</f>
        <v>53.406</v>
      </c>
      <c r="H5" s="9">
        <v>71.25</v>
      </c>
      <c r="I5" s="9">
        <f>SUM(H5*0.4)</f>
        <v>28.5</v>
      </c>
      <c r="J5" s="9">
        <f>SUM(G5+I5)</f>
        <v>81.906</v>
      </c>
      <c r="K5" s="11" t="s">
        <v>20</v>
      </c>
      <c r="L5" s="10"/>
    </row>
    <row r="6" spans="1:12" ht="55.5" customHeight="1">
      <c r="A6" s="7">
        <v>3</v>
      </c>
      <c r="B6" s="8" t="s">
        <v>14</v>
      </c>
      <c r="C6" s="8" t="s">
        <v>15</v>
      </c>
      <c r="D6" s="8" t="s">
        <v>16</v>
      </c>
      <c r="E6" s="8" t="s">
        <v>21</v>
      </c>
      <c r="F6" s="9">
        <v>83.71</v>
      </c>
      <c r="G6" s="9">
        <f aca="true" t="shared" si="0" ref="G6:G69">SUM(F6*0.6)</f>
        <v>50.22599999999999</v>
      </c>
      <c r="H6" s="10" t="s">
        <v>22</v>
      </c>
      <c r="I6" s="9"/>
      <c r="J6" s="10"/>
      <c r="K6" s="11"/>
      <c r="L6" s="10"/>
    </row>
    <row r="7" spans="1:12" ht="55.5" customHeight="1">
      <c r="A7" s="7">
        <v>4</v>
      </c>
      <c r="B7" s="8" t="s">
        <v>23</v>
      </c>
      <c r="C7" s="8" t="s">
        <v>24</v>
      </c>
      <c r="D7" s="8" t="s">
        <v>16</v>
      </c>
      <c r="E7" s="8" t="s">
        <v>25</v>
      </c>
      <c r="F7" s="9">
        <v>93.76</v>
      </c>
      <c r="G7" s="9">
        <f t="shared" si="0"/>
        <v>56.256</v>
      </c>
      <c r="H7" s="9">
        <v>77</v>
      </c>
      <c r="I7" s="9">
        <f aca="true" t="shared" si="1" ref="I7:I68">SUM(H7*0.4)</f>
        <v>30.8</v>
      </c>
      <c r="J7" s="9">
        <f aca="true" t="shared" si="2" ref="J7:J68">SUM(G7+I7)</f>
        <v>87.056</v>
      </c>
      <c r="K7" s="11" t="s">
        <v>18</v>
      </c>
      <c r="L7" s="10"/>
    </row>
    <row r="8" spans="1:12" ht="55.5" customHeight="1">
      <c r="A8" s="7">
        <v>5</v>
      </c>
      <c r="B8" s="8" t="s">
        <v>23</v>
      </c>
      <c r="C8" s="8" t="s">
        <v>24</v>
      </c>
      <c r="D8" s="8" t="s">
        <v>16</v>
      </c>
      <c r="E8" s="8" t="s">
        <v>26</v>
      </c>
      <c r="F8" s="9">
        <v>90.93</v>
      </c>
      <c r="G8" s="9">
        <f t="shared" si="0"/>
        <v>54.558</v>
      </c>
      <c r="H8" s="9">
        <v>78.5</v>
      </c>
      <c r="I8" s="9">
        <f t="shared" si="1"/>
        <v>31.400000000000002</v>
      </c>
      <c r="J8" s="9">
        <f t="shared" si="2"/>
        <v>85.958</v>
      </c>
      <c r="K8" s="11" t="s">
        <v>20</v>
      </c>
      <c r="L8" s="10"/>
    </row>
    <row r="9" spans="1:12" ht="55.5" customHeight="1">
      <c r="A9" s="7">
        <v>6</v>
      </c>
      <c r="B9" s="8" t="s">
        <v>23</v>
      </c>
      <c r="C9" s="8" t="s">
        <v>24</v>
      </c>
      <c r="D9" s="8" t="s">
        <v>16</v>
      </c>
      <c r="E9" s="8" t="s">
        <v>27</v>
      </c>
      <c r="F9" s="9">
        <v>88.13</v>
      </c>
      <c r="G9" s="9">
        <f t="shared" si="0"/>
        <v>52.87799999999999</v>
      </c>
      <c r="H9" s="9">
        <v>72.85</v>
      </c>
      <c r="I9" s="9">
        <f t="shared" si="1"/>
        <v>29.14</v>
      </c>
      <c r="J9" s="9">
        <f t="shared" si="2"/>
        <v>82.018</v>
      </c>
      <c r="K9" s="11" t="s">
        <v>28</v>
      </c>
      <c r="L9" s="10"/>
    </row>
    <row r="10" spans="1:12" ht="55.5" customHeight="1">
      <c r="A10" s="7">
        <v>7</v>
      </c>
      <c r="B10" s="8" t="s">
        <v>23</v>
      </c>
      <c r="C10" s="8" t="s">
        <v>24</v>
      </c>
      <c r="D10" s="8" t="s">
        <v>16</v>
      </c>
      <c r="E10" s="8" t="s">
        <v>29</v>
      </c>
      <c r="F10" s="9">
        <v>86.22</v>
      </c>
      <c r="G10" s="9">
        <f t="shared" si="0"/>
        <v>51.732</v>
      </c>
      <c r="H10" s="9">
        <v>69.8</v>
      </c>
      <c r="I10" s="9">
        <f t="shared" si="1"/>
        <v>27.92</v>
      </c>
      <c r="J10" s="9">
        <f t="shared" si="2"/>
        <v>79.652</v>
      </c>
      <c r="K10" s="11" t="s">
        <v>30</v>
      </c>
      <c r="L10" s="10"/>
    </row>
    <row r="11" spans="1:12" ht="55.5" customHeight="1">
      <c r="A11" s="7">
        <v>8</v>
      </c>
      <c r="B11" s="8" t="s">
        <v>23</v>
      </c>
      <c r="C11" s="8" t="s">
        <v>24</v>
      </c>
      <c r="D11" s="8" t="s">
        <v>16</v>
      </c>
      <c r="E11" s="8" t="s">
        <v>31</v>
      </c>
      <c r="F11" s="9">
        <v>83.39</v>
      </c>
      <c r="G11" s="9">
        <f t="shared" si="0"/>
        <v>50.034</v>
      </c>
      <c r="H11" s="9">
        <v>72.4</v>
      </c>
      <c r="I11" s="9">
        <f t="shared" si="1"/>
        <v>28.960000000000004</v>
      </c>
      <c r="J11" s="9">
        <f t="shared" si="2"/>
        <v>78.994</v>
      </c>
      <c r="K11" s="11" t="s">
        <v>32</v>
      </c>
      <c r="L11" s="10"/>
    </row>
    <row r="12" spans="1:12" ht="55.5" customHeight="1">
      <c r="A12" s="7">
        <v>9</v>
      </c>
      <c r="B12" s="8" t="s">
        <v>23</v>
      </c>
      <c r="C12" s="8" t="s">
        <v>24</v>
      </c>
      <c r="D12" s="8" t="s">
        <v>16</v>
      </c>
      <c r="E12" s="8" t="s">
        <v>33</v>
      </c>
      <c r="F12" s="9">
        <v>84.96</v>
      </c>
      <c r="G12" s="9">
        <f t="shared" si="0"/>
        <v>50.97599999999999</v>
      </c>
      <c r="H12" s="10" t="s">
        <v>22</v>
      </c>
      <c r="I12" s="9"/>
      <c r="J12" s="9"/>
      <c r="K12" s="11"/>
      <c r="L12" s="10"/>
    </row>
    <row r="13" spans="1:12" ht="55.5" customHeight="1">
      <c r="A13" s="7">
        <v>10</v>
      </c>
      <c r="B13" s="8" t="s">
        <v>34</v>
      </c>
      <c r="C13" s="8" t="s">
        <v>35</v>
      </c>
      <c r="D13" s="8" t="s">
        <v>36</v>
      </c>
      <c r="E13" s="8" t="s">
        <v>37</v>
      </c>
      <c r="F13" s="9">
        <v>87.43</v>
      </c>
      <c r="G13" s="9">
        <f t="shared" si="0"/>
        <v>52.458000000000006</v>
      </c>
      <c r="H13" s="9">
        <v>80.15</v>
      </c>
      <c r="I13" s="9">
        <f>SUM(H13*0.4)</f>
        <v>32.06</v>
      </c>
      <c r="J13" s="9">
        <f>SUM(G13+I13)</f>
        <v>84.518</v>
      </c>
      <c r="K13" s="11" t="s">
        <v>18</v>
      </c>
      <c r="L13" s="10"/>
    </row>
    <row r="14" spans="1:12" ht="55.5" customHeight="1">
      <c r="A14" s="7">
        <v>11</v>
      </c>
      <c r="B14" s="8" t="s">
        <v>34</v>
      </c>
      <c r="C14" s="8" t="s">
        <v>35</v>
      </c>
      <c r="D14" s="8" t="s">
        <v>36</v>
      </c>
      <c r="E14" s="8" t="s">
        <v>38</v>
      </c>
      <c r="F14" s="9">
        <v>89.39</v>
      </c>
      <c r="G14" s="9">
        <f t="shared" si="0"/>
        <v>53.634</v>
      </c>
      <c r="H14" s="9">
        <v>72.75</v>
      </c>
      <c r="I14" s="9">
        <f t="shared" si="1"/>
        <v>29.1</v>
      </c>
      <c r="J14" s="9">
        <f t="shared" si="2"/>
        <v>82.73400000000001</v>
      </c>
      <c r="K14" s="11" t="s">
        <v>20</v>
      </c>
      <c r="L14" s="10"/>
    </row>
    <row r="15" spans="1:12" ht="55.5" customHeight="1">
      <c r="A15" s="7">
        <v>12</v>
      </c>
      <c r="B15" s="8" t="s">
        <v>34</v>
      </c>
      <c r="C15" s="8" t="s">
        <v>35</v>
      </c>
      <c r="D15" s="8" t="s">
        <v>36</v>
      </c>
      <c r="E15" s="8" t="s">
        <v>39</v>
      </c>
      <c r="F15" s="9">
        <v>87.43</v>
      </c>
      <c r="G15" s="9">
        <f t="shared" si="0"/>
        <v>52.458000000000006</v>
      </c>
      <c r="H15" s="9">
        <v>74.25</v>
      </c>
      <c r="I15" s="9">
        <f t="shared" si="1"/>
        <v>29.700000000000003</v>
      </c>
      <c r="J15" s="9">
        <f t="shared" si="2"/>
        <v>82.15800000000002</v>
      </c>
      <c r="K15" s="11" t="s">
        <v>28</v>
      </c>
      <c r="L15" s="10"/>
    </row>
    <row r="16" spans="1:12" ht="55.5" customHeight="1">
      <c r="A16" s="7">
        <v>13</v>
      </c>
      <c r="B16" s="8" t="s">
        <v>34</v>
      </c>
      <c r="C16" s="8" t="s">
        <v>35</v>
      </c>
      <c r="D16" s="8" t="s">
        <v>36</v>
      </c>
      <c r="E16" s="8" t="s">
        <v>40</v>
      </c>
      <c r="F16" s="9">
        <v>87.58</v>
      </c>
      <c r="G16" s="9">
        <f t="shared" si="0"/>
        <v>52.547999999999995</v>
      </c>
      <c r="H16" s="9">
        <v>68.05</v>
      </c>
      <c r="I16" s="9">
        <f t="shared" si="1"/>
        <v>27.22</v>
      </c>
      <c r="J16" s="9">
        <f t="shared" si="2"/>
        <v>79.768</v>
      </c>
      <c r="K16" s="11" t="s">
        <v>30</v>
      </c>
      <c r="L16" s="10"/>
    </row>
    <row r="17" spans="1:12" ht="55.5" customHeight="1">
      <c r="A17" s="7">
        <v>14</v>
      </c>
      <c r="B17" s="8" t="s">
        <v>34</v>
      </c>
      <c r="C17" s="8" t="s">
        <v>35</v>
      </c>
      <c r="D17" s="8" t="s">
        <v>36</v>
      </c>
      <c r="E17" s="8" t="s">
        <v>41</v>
      </c>
      <c r="F17" s="9">
        <v>88.97</v>
      </c>
      <c r="G17" s="9">
        <f t="shared" si="0"/>
        <v>53.382</v>
      </c>
      <c r="H17" s="10" t="s">
        <v>22</v>
      </c>
      <c r="I17" s="9"/>
      <c r="J17" s="9"/>
      <c r="K17" s="11"/>
      <c r="L17" s="10"/>
    </row>
    <row r="18" spans="1:12" ht="55.5" customHeight="1">
      <c r="A18" s="7">
        <v>15</v>
      </c>
      <c r="B18" s="8" t="s">
        <v>34</v>
      </c>
      <c r="C18" s="8" t="s">
        <v>35</v>
      </c>
      <c r="D18" s="8" t="s">
        <v>36</v>
      </c>
      <c r="E18" s="8" t="s">
        <v>42</v>
      </c>
      <c r="F18" s="9">
        <v>86.55</v>
      </c>
      <c r="G18" s="9">
        <f t="shared" si="0"/>
        <v>51.93</v>
      </c>
      <c r="H18" s="10" t="s">
        <v>22</v>
      </c>
      <c r="I18" s="9"/>
      <c r="J18" s="9"/>
      <c r="K18" s="11"/>
      <c r="L18" s="10"/>
    </row>
    <row r="19" spans="1:12" ht="55.5" customHeight="1">
      <c r="A19" s="7">
        <v>16</v>
      </c>
      <c r="B19" s="8" t="s">
        <v>34</v>
      </c>
      <c r="C19" s="8" t="s">
        <v>43</v>
      </c>
      <c r="D19" s="8" t="s">
        <v>44</v>
      </c>
      <c r="E19" s="8" t="s">
        <v>45</v>
      </c>
      <c r="F19" s="9">
        <v>95.02</v>
      </c>
      <c r="G19" s="9">
        <f t="shared" si="0"/>
        <v>57.01199999999999</v>
      </c>
      <c r="H19" s="9">
        <v>81.3</v>
      </c>
      <c r="I19" s="9">
        <f t="shared" si="1"/>
        <v>32.52</v>
      </c>
      <c r="J19" s="9">
        <f t="shared" si="2"/>
        <v>89.532</v>
      </c>
      <c r="K19" s="11" t="s">
        <v>18</v>
      </c>
      <c r="L19" s="10"/>
    </row>
    <row r="20" spans="1:12" ht="55.5" customHeight="1">
      <c r="A20" s="7">
        <v>17</v>
      </c>
      <c r="B20" s="8" t="s">
        <v>34</v>
      </c>
      <c r="C20" s="8" t="s">
        <v>43</v>
      </c>
      <c r="D20" s="8" t="s">
        <v>44</v>
      </c>
      <c r="E20" s="8" t="s">
        <v>46</v>
      </c>
      <c r="F20" s="9">
        <v>94.05</v>
      </c>
      <c r="G20" s="9">
        <f t="shared" si="0"/>
        <v>56.43</v>
      </c>
      <c r="H20" s="9">
        <v>80.3</v>
      </c>
      <c r="I20" s="9">
        <f t="shared" si="1"/>
        <v>32.12</v>
      </c>
      <c r="J20" s="9">
        <f t="shared" si="2"/>
        <v>88.55</v>
      </c>
      <c r="K20" s="11" t="s">
        <v>20</v>
      </c>
      <c r="L20" s="10"/>
    </row>
    <row r="21" spans="1:12" ht="55.5" customHeight="1">
      <c r="A21" s="7">
        <v>18</v>
      </c>
      <c r="B21" s="8" t="s">
        <v>34</v>
      </c>
      <c r="C21" s="8" t="s">
        <v>43</v>
      </c>
      <c r="D21" s="8" t="s">
        <v>44</v>
      </c>
      <c r="E21" s="8" t="s">
        <v>47</v>
      </c>
      <c r="F21" s="9">
        <v>88.64</v>
      </c>
      <c r="G21" s="9">
        <f t="shared" si="0"/>
        <v>53.184</v>
      </c>
      <c r="H21" s="9">
        <v>78.6</v>
      </c>
      <c r="I21" s="9">
        <f t="shared" si="1"/>
        <v>31.439999999999998</v>
      </c>
      <c r="J21" s="9">
        <f t="shared" si="2"/>
        <v>84.624</v>
      </c>
      <c r="K21" s="11" t="s">
        <v>28</v>
      </c>
      <c r="L21" s="10"/>
    </row>
    <row r="22" spans="1:12" ht="55.5" customHeight="1">
      <c r="A22" s="7">
        <v>19</v>
      </c>
      <c r="B22" s="8" t="s">
        <v>34</v>
      </c>
      <c r="C22" s="8" t="s">
        <v>43</v>
      </c>
      <c r="D22" s="8" t="s">
        <v>44</v>
      </c>
      <c r="E22" s="8" t="s">
        <v>48</v>
      </c>
      <c r="F22" s="9">
        <v>88.74</v>
      </c>
      <c r="G22" s="9">
        <f t="shared" si="0"/>
        <v>53.24399999999999</v>
      </c>
      <c r="H22" s="9">
        <v>75.8</v>
      </c>
      <c r="I22" s="9">
        <f t="shared" si="1"/>
        <v>30.32</v>
      </c>
      <c r="J22" s="9">
        <f t="shared" si="2"/>
        <v>83.564</v>
      </c>
      <c r="K22" s="11" t="s">
        <v>30</v>
      </c>
      <c r="L22" s="10"/>
    </row>
    <row r="23" spans="1:12" ht="55.5" customHeight="1">
      <c r="A23" s="7">
        <v>20</v>
      </c>
      <c r="B23" s="8" t="s">
        <v>34</v>
      </c>
      <c r="C23" s="8" t="s">
        <v>43</v>
      </c>
      <c r="D23" s="8" t="s">
        <v>44</v>
      </c>
      <c r="E23" s="8" t="s">
        <v>49</v>
      </c>
      <c r="F23" s="9">
        <v>89.34</v>
      </c>
      <c r="G23" s="9">
        <f t="shared" si="0"/>
        <v>53.604</v>
      </c>
      <c r="H23" s="10" t="s">
        <v>22</v>
      </c>
      <c r="I23" s="9"/>
      <c r="J23" s="9"/>
      <c r="K23" s="11"/>
      <c r="L23" s="10"/>
    </row>
    <row r="24" spans="1:12" ht="55.5" customHeight="1">
      <c r="A24" s="7">
        <v>21</v>
      </c>
      <c r="B24" s="8" t="s">
        <v>34</v>
      </c>
      <c r="C24" s="8" t="s">
        <v>43</v>
      </c>
      <c r="D24" s="8" t="s">
        <v>44</v>
      </c>
      <c r="E24" s="8" t="s">
        <v>50</v>
      </c>
      <c r="F24" s="9">
        <v>87.76</v>
      </c>
      <c r="G24" s="9">
        <f t="shared" si="0"/>
        <v>52.656</v>
      </c>
      <c r="H24" s="10" t="s">
        <v>22</v>
      </c>
      <c r="I24" s="9"/>
      <c r="J24" s="9"/>
      <c r="K24" s="11"/>
      <c r="L24" s="10"/>
    </row>
    <row r="25" spans="1:12" ht="55.5" customHeight="1">
      <c r="A25" s="7">
        <v>22</v>
      </c>
      <c r="B25" s="8" t="s">
        <v>51</v>
      </c>
      <c r="C25" s="8" t="s">
        <v>52</v>
      </c>
      <c r="D25" s="8" t="s">
        <v>53</v>
      </c>
      <c r="E25" s="8" t="s">
        <v>54</v>
      </c>
      <c r="F25" s="9">
        <v>93.11</v>
      </c>
      <c r="G25" s="9">
        <f t="shared" si="0"/>
        <v>55.866</v>
      </c>
      <c r="H25" s="9">
        <v>74.2</v>
      </c>
      <c r="I25" s="9">
        <f t="shared" si="1"/>
        <v>29.680000000000003</v>
      </c>
      <c r="J25" s="9">
        <f t="shared" si="2"/>
        <v>85.546</v>
      </c>
      <c r="K25" s="11" t="s">
        <v>18</v>
      </c>
      <c r="L25" s="10"/>
    </row>
    <row r="26" spans="1:12" ht="55.5" customHeight="1">
      <c r="A26" s="7">
        <v>23</v>
      </c>
      <c r="B26" s="8" t="s">
        <v>51</v>
      </c>
      <c r="C26" s="8" t="s">
        <v>52</v>
      </c>
      <c r="D26" s="8" t="s">
        <v>53</v>
      </c>
      <c r="E26" s="8" t="s">
        <v>55</v>
      </c>
      <c r="F26" s="9">
        <v>90.28</v>
      </c>
      <c r="G26" s="9">
        <f t="shared" si="0"/>
        <v>54.168</v>
      </c>
      <c r="H26" s="9">
        <v>77.3</v>
      </c>
      <c r="I26" s="9">
        <f t="shared" si="1"/>
        <v>30.92</v>
      </c>
      <c r="J26" s="9">
        <f t="shared" si="2"/>
        <v>85.088</v>
      </c>
      <c r="K26" s="11" t="s">
        <v>20</v>
      </c>
      <c r="L26" s="10"/>
    </row>
    <row r="27" spans="1:12" ht="55.5" customHeight="1">
      <c r="A27" s="7">
        <v>24</v>
      </c>
      <c r="B27" s="8" t="s">
        <v>51</v>
      </c>
      <c r="C27" s="8" t="s">
        <v>52</v>
      </c>
      <c r="D27" s="8" t="s">
        <v>53</v>
      </c>
      <c r="E27" s="8" t="s">
        <v>56</v>
      </c>
      <c r="F27" s="9">
        <v>86.83</v>
      </c>
      <c r="G27" s="9">
        <f t="shared" si="0"/>
        <v>52.098</v>
      </c>
      <c r="H27" s="9">
        <v>80.55</v>
      </c>
      <c r="I27" s="9">
        <f t="shared" si="1"/>
        <v>32.22</v>
      </c>
      <c r="J27" s="9">
        <f t="shared" si="2"/>
        <v>84.318</v>
      </c>
      <c r="K27" s="11" t="s">
        <v>28</v>
      </c>
      <c r="L27" s="10"/>
    </row>
    <row r="28" spans="1:12" ht="55.5" customHeight="1">
      <c r="A28" s="7">
        <v>25</v>
      </c>
      <c r="B28" s="8" t="s">
        <v>51</v>
      </c>
      <c r="C28" s="8" t="s">
        <v>52</v>
      </c>
      <c r="D28" s="8" t="s">
        <v>53</v>
      </c>
      <c r="E28" s="8" t="s">
        <v>57</v>
      </c>
      <c r="F28" s="9">
        <v>85.9</v>
      </c>
      <c r="G28" s="9">
        <f t="shared" si="0"/>
        <v>51.54</v>
      </c>
      <c r="H28" s="9">
        <v>78.9</v>
      </c>
      <c r="I28" s="9">
        <f t="shared" si="1"/>
        <v>31.560000000000002</v>
      </c>
      <c r="J28" s="9">
        <f t="shared" si="2"/>
        <v>83.1</v>
      </c>
      <c r="K28" s="11" t="s">
        <v>30</v>
      </c>
      <c r="L28" s="10"/>
    </row>
    <row r="29" spans="1:12" ht="55.5" customHeight="1">
      <c r="A29" s="7">
        <v>26</v>
      </c>
      <c r="B29" s="8" t="s">
        <v>51</v>
      </c>
      <c r="C29" s="8" t="s">
        <v>52</v>
      </c>
      <c r="D29" s="8" t="s">
        <v>53</v>
      </c>
      <c r="E29" s="8" t="s">
        <v>58</v>
      </c>
      <c r="F29" s="9">
        <v>84.64</v>
      </c>
      <c r="G29" s="9">
        <f t="shared" si="0"/>
        <v>50.784</v>
      </c>
      <c r="H29" s="9">
        <v>80.3</v>
      </c>
      <c r="I29" s="9">
        <f t="shared" si="1"/>
        <v>32.12</v>
      </c>
      <c r="J29" s="9">
        <f t="shared" si="2"/>
        <v>82.904</v>
      </c>
      <c r="K29" s="11" t="s">
        <v>32</v>
      </c>
      <c r="L29" s="10"/>
    </row>
    <row r="30" spans="1:12" ht="55.5" customHeight="1">
      <c r="A30" s="7">
        <v>27</v>
      </c>
      <c r="B30" s="8" t="s">
        <v>51</v>
      </c>
      <c r="C30" s="8" t="s">
        <v>52</v>
      </c>
      <c r="D30" s="8" t="s">
        <v>53</v>
      </c>
      <c r="E30" s="8" t="s">
        <v>59</v>
      </c>
      <c r="F30" s="9">
        <v>82.18</v>
      </c>
      <c r="G30" s="9">
        <f t="shared" si="0"/>
        <v>49.308</v>
      </c>
      <c r="H30" s="9">
        <v>83</v>
      </c>
      <c r="I30" s="9">
        <f t="shared" si="1"/>
        <v>33.2</v>
      </c>
      <c r="J30" s="9">
        <f t="shared" si="2"/>
        <v>82.50800000000001</v>
      </c>
      <c r="K30" s="11" t="s">
        <v>60</v>
      </c>
      <c r="L30" s="10"/>
    </row>
    <row r="31" spans="1:12" ht="55.5" customHeight="1">
      <c r="A31" s="7">
        <v>28</v>
      </c>
      <c r="B31" s="8" t="s">
        <v>51</v>
      </c>
      <c r="C31" s="8" t="s">
        <v>52</v>
      </c>
      <c r="D31" s="8" t="s">
        <v>53</v>
      </c>
      <c r="E31" s="8" t="s">
        <v>61</v>
      </c>
      <c r="F31" s="9">
        <v>83.38</v>
      </c>
      <c r="G31" s="9">
        <f t="shared" si="0"/>
        <v>50.028</v>
      </c>
      <c r="H31" s="9">
        <v>76.05</v>
      </c>
      <c r="I31" s="9">
        <f t="shared" si="1"/>
        <v>30.42</v>
      </c>
      <c r="J31" s="9">
        <f t="shared" si="2"/>
        <v>80.44800000000001</v>
      </c>
      <c r="K31" s="11" t="s">
        <v>62</v>
      </c>
      <c r="L31" s="10"/>
    </row>
    <row r="32" spans="1:12" ht="55.5" customHeight="1">
      <c r="A32" s="7">
        <v>29</v>
      </c>
      <c r="B32" s="8" t="s">
        <v>51</v>
      </c>
      <c r="C32" s="8" t="s">
        <v>52</v>
      </c>
      <c r="D32" s="8" t="s">
        <v>53</v>
      </c>
      <c r="E32" s="8" t="s">
        <v>63</v>
      </c>
      <c r="F32" s="9">
        <v>83.81</v>
      </c>
      <c r="G32" s="9">
        <f t="shared" si="0"/>
        <v>50.286</v>
      </c>
      <c r="H32" s="10" t="s">
        <v>22</v>
      </c>
      <c r="I32" s="9"/>
      <c r="J32" s="9"/>
      <c r="K32" s="11"/>
      <c r="L32" s="10"/>
    </row>
    <row r="33" spans="1:12" ht="55.5" customHeight="1">
      <c r="A33" s="7">
        <v>30</v>
      </c>
      <c r="B33" s="8" t="s">
        <v>51</v>
      </c>
      <c r="C33" s="8" t="s">
        <v>52</v>
      </c>
      <c r="D33" s="8" t="s">
        <v>53</v>
      </c>
      <c r="E33" s="8" t="s">
        <v>64</v>
      </c>
      <c r="F33" s="9">
        <v>82.13</v>
      </c>
      <c r="G33" s="9">
        <f t="shared" si="0"/>
        <v>49.278</v>
      </c>
      <c r="H33" s="10" t="s">
        <v>22</v>
      </c>
      <c r="I33" s="9"/>
      <c r="J33" s="9"/>
      <c r="K33" s="11"/>
      <c r="L33" s="10"/>
    </row>
    <row r="34" spans="1:12" ht="55.5" customHeight="1">
      <c r="A34" s="7">
        <v>31</v>
      </c>
      <c r="B34" s="8" t="s">
        <v>65</v>
      </c>
      <c r="C34" s="8" t="s">
        <v>66</v>
      </c>
      <c r="D34" s="8" t="s">
        <v>67</v>
      </c>
      <c r="E34" s="8" t="s">
        <v>68</v>
      </c>
      <c r="F34" s="9">
        <v>89.62</v>
      </c>
      <c r="G34" s="9">
        <f t="shared" si="0"/>
        <v>53.772</v>
      </c>
      <c r="H34" s="9">
        <v>78.65</v>
      </c>
      <c r="I34" s="9">
        <f>SUM(H34*0.4)</f>
        <v>31.460000000000004</v>
      </c>
      <c r="J34" s="9">
        <f>SUM(G34+I34)</f>
        <v>85.232</v>
      </c>
      <c r="K34" s="11" t="s">
        <v>18</v>
      </c>
      <c r="L34" s="10"/>
    </row>
    <row r="35" spans="1:12" ht="55.5" customHeight="1">
      <c r="A35" s="7">
        <v>32</v>
      </c>
      <c r="B35" s="8" t="s">
        <v>65</v>
      </c>
      <c r="C35" s="8" t="s">
        <v>66</v>
      </c>
      <c r="D35" s="8" t="s">
        <v>67</v>
      </c>
      <c r="E35" s="8" t="s">
        <v>69</v>
      </c>
      <c r="F35" s="9">
        <v>90.93</v>
      </c>
      <c r="G35" s="9">
        <f t="shared" si="0"/>
        <v>54.558</v>
      </c>
      <c r="H35" s="9">
        <v>75.6</v>
      </c>
      <c r="I35" s="9">
        <f t="shared" si="1"/>
        <v>30.24</v>
      </c>
      <c r="J35" s="9">
        <f t="shared" si="2"/>
        <v>84.798</v>
      </c>
      <c r="K35" s="11" t="s">
        <v>20</v>
      </c>
      <c r="L35" s="10"/>
    </row>
    <row r="36" spans="1:12" ht="55.5" customHeight="1">
      <c r="A36" s="7">
        <v>33</v>
      </c>
      <c r="B36" s="8" t="s">
        <v>65</v>
      </c>
      <c r="C36" s="8" t="s">
        <v>66</v>
      </c>
      <c r="D36" s="8" t="s">
        <v>67</v>
      </c>
      <c r="E36" s="8" t="s">
        <v>70</v>
      </c>
      <c r="F36" s="9">
        <v>89.62</v>
      </c>
      <c r="G36" s="9">
        <f t="shared" si="0"/>
        <v>53.772</v>
      </c>
      <c r="H36" s="9">
        <v>74.25</v>
      </c>
      <c r="I36" s="9">
        <f t="shared" si="1"/>
        <v>29.700000000000003</v>
      </c>
      <c r="J36" s="9">
        <f t="shared" si="2"/>
        <v>83.47200000000001</v>
      </c>
      <c r="K36" s="11" t="s">
        <v>28</v>
      </c>
      <c r="L36" s="10"/>
    </row>
    <row r="37" spans="1:12" ht="55.5" customHeight="1">
      <c r="A37" s="7">
        <v>34</v>
      </c>
      <c r="B37" s="8" t="s">
        <v>65</v>
      </c>
      <c r="C37" s="8" t="s">
        <v>66</v>
      </c>
      <c r="D37" s="8" t="s">
        <v>67</v>
      </c>
      <c r="E37" s="8" t="s">
        <v>71</v>
      </c>
      <c r="F37" s="9">
        <v>90</v>
      </c>
      <c r="G37" s="9">
        <f t="shared" si="0"/>
        <v>54</v>
      </c>
      <c r="H37" s="9">
        <v>71.95</v>
      </c>
      <c r="I37" s="9">
        <f t="shared" si="1"/>
        <v>28.78</v>
      </c>
      <c r="J37" s="9">
        <f t="shared" si="2"/>
        <v>82.78</v>
      </c>
      <c r="K37" s="11" t="s">
        <v>30</v>
      </c>
      <c r="L37" s="10"/>
    </row>
    <row r="38" spans="1:12" ht="55.5" customHeight="1">
      <c r="A38" s="7">
        <v>35</v>
      </c>
      <c r="B38" s="8" t="s">
        <v>65</v>
      </c>
      <c r="C38" s="8" t="s">
        <v>66</v>
      </c>
      <c r="D38" s="8" t="s">
        <v>67</v>
      </c>
      <c r="E38" s="8" t="s">
        <v>72</v>
      </c>
      <c r="F38" s="9">
        <v>90.28</v>
      </c>
      <c r="G38" s="9">
        <f t="shared" si="0"/>
        <v>54.168</v>
      </c>
      <c r="H38" s="9">
        <v>68.8</v>
      </c>
      <c r="I38" s="9">
        <f t="shared" si="1"/>
        <v>27.52</v>
      </c>
      <c r="J38" s="9">
        <f t="shared" si="2"/>
        <v>81.688</v>
      </c>
      <c r="K38" s="11" t="s">
        <v>32</v>
      </c>
      <c r="L38" s="10"/>
    </row>
    <row r="39" spans="1:12" ht="55.5" customHeight="1">
      <c r="A39" s="7">
        <v>36</v>
      </c>
      <c r="B39" s="8" t="s">
        <v>65</v>
      </c>
      <c r="C39" s="8" t="s">
        <v>66</v>
      </c>
      <c r="D39" s="8" t="s">
        <v>67</v>
      </c>
      <c r="E39" s="8" t="s">
        <v>73</v>
      </c>
      <c r="F39" s="9">
        <v>87.47</v>
      </c>
      <c r="G39" s="9">
        <f t="shared" si="0"/>
        <v>52.482</v>
      </c>
      <c r="H39" s="9">
        <v>72.65</v>
      </c>
      <c r="I39" s="9">
        <f t="shared" si="1"/>
        <v>29.060000000000002</v>
      </c>
      <c r="J39" s="9">
        <f t="shared" si="2"/>
        <v>81.542</v>
      </c>
      <c r="K39" s="11" t="s">
        <v>60</v>
      </c>
      <c r="L39" s="10"/>
    </row>
    <row r="40" spans="1:12" ht="55.5" customHeight="1">
      <c r="A40" s="7">
        <v>37</v>
      </c>
      <c r="B40" s="8" t="s">
        <v>65</v>
      </c>
      <c r="C40" s="8" t="s">
        <v>66</v>
      </c>
      <c r="D40" s="8" t="s">
        <v>67</v>
      </c>
      <c r="E40" s="8" t="s">
        <v>74</v>
      </c>
      <c r="F40" s="9">
        <v>92.78</v>
      </c>
      <c r="G40" s="9">
        <f t="shared" si="0"/>
        <v>55.668</v>
      </c>
      <c r="H40" s="10" t="s">
        <v>22</v>
      </c>
      <c r="I40" s="9"/>
      <c r="J40" s="9"/>
      <c r="K40" s="11"/>
      <c r="L40" s="10"/>
    </row>
    <row r="41" spans="1:12" ht="55.5" customHeight="1">
      <c r="A41" s="7">
        <v>38</v>
      </c>
      <c r="B41" s="8" t="s">
        <v>65</v>
      </c>
      <c r="C41" s="8" t="s">
        <v>66</v>
      </c>
      <c r="D41" s="8" t="s">
        <v>67</v>
      </c>
      <c r="E41" s="8" t="s">
        <v>75</v>
      </c>
      <c r="F41" s="9">
        <v>86.86</v>
      </c>
      <c r="G41" s="9">
        <f t="shared" si="0"/>
        <v>52.116</v>
      </c>
      <c r="H41" s="10" t="s">
        <v>22</v>
      </c>
      <c r="I41" s="9"/>
      <c r="J41" s="9"/>
      <c r="K41" s="11"/>
      <c r="L41" s="10"/>
    </row>
    <row r="42" spans="1:12" ht="55.5" customHeight="1">
      <c r="A42" s="7">
        <v>39</v>
      </c>
      <c r="B42" s="8" t="s">
        <v>65</v>
      </c>
      <c r="C42" s="8" t="s">
        <v>66</v>
      </c>
      <c r="D42" s="8" t="s">
        <v>67</v>
      </c>
      <c r="E42" s="8" t="s">
        <v>76</v>
      </c>
      <c r="F42" s="9">
        <v>84.68</v>
      </c>
      <c r="G42" s="9">
        <f t="shared" si="0"/>
        <v>50.808</v>
      </c>
      <c r="H42" s="10" t="s">
        <v>22</v>
      </c>
      <c r="I42" s="9"/>
      <c r="J42" s="9"/>
      <c r="K42" s="11"/>
      <c r="L42" s="10"/>
    </row>
    <row r="43" spans="1:12" ht="55.5" customHeight="1">
      <c r="A43" s="7">
        <v>40</v>
      </c>
      <c r="B43" s="8" t="s">
        <v>77</v>
      </c>
      <c r="C43" s="8" t="s">
        <v>78</v>
      </c>
      <c r="D43" s="8" t="s">
        <v>79</v>
      </c>
      <c r="E43" s="8" t="s">
        <v>80</v>
      </c>
      <c r="F43" s="9">
        <v>92.51</v>
      </c>
      <c r="G43" s="9">
        <f t="shared" si="0"/>
        <v>55.506</v>
      </c>
      <c r="H43" s="9">
        <v>81.05</v>
      </c>
      <c r="I43" s="9">
        <f>SUM(H43*0.4)</f>
        <v>32.42</v>
      </c>
      <c r="J43" s="9">
        <f>SUM(G43+I43)</f>
        <v>87.926</v>
      </c>
      <c r="K43" s="11" t="s">
        <v>18</v>
      </c>
      <c r="L43" s="10"/>
    </row>
    <row r="44" spans="1:12" ht="55.5" customHeight="1">
      <c r="A44" s="7">
        <v>41</v>
      </c>
      <c r="B44" s="8" t="s">
        <v>77</v>
      </c>
      <c r="C44" s="8" t="s">
        <v>78</v>
      </c>
      <c r="D44" s="8" t="s">
        <v>79</v>
      </c>
      <c r="E44" s="8" t="s">
        <v>81</v>
      </c>
      <c r="F44" s="9">
        <v>93.43</v>
      </c>
      <c r="G44" s="9">
        <f t="shared" si="0"/>
        <v>56.058</v>
      </c>
      <c r="H44" s="9">
        <v>76.35</v>
      </c>
      <c r="I44" s="9">
        <f>SUM(H44*0.4)</f>
        <v>30.54</v>
      </c>
      <c r="J44" s="9">
        <f>SUM(G44+I44)</f>
        <v>86.598</v>
      </c>
      <c r="K44" s="11" t="s">
        <v>20</v>
      </c>
      <c r="L44" s="10"/>
    </row>
    <row r="45" spans="1:12" ht="55.5" customHeight="1">
      <c r="A45" s="7">
        <v>42</v>
      </c>
      <c r="B45" s="8" t="s">
        <v>77</v>
      </c>
      <c r="C45" s="8" t="s">
        <v>78</v>
      </c>
      <c r="D45" s="8" t="s">
        <v>79</v>
      </c>
      <c r="E45" s="8" t="s">
        <v>82</v>
      </c>
      <c r="F45" s="9">
        <v>91.25</v>
      </c>
      <c r="G45" s="9">
        <f t="shared" si="0"/>
        <v>54.75</v>
      </c>
      <c r="H45" s="10" t="s">
        <v>22</v>
      </c>
      <c r="I45" s="9"/>
      <c r="J45" s="9"/>
      <c r="K45" s="11"/>
      <c r="L45" s="10"/>
    </row>
    <row r="46" spans="1:12" ht="55.5" customHeight="1">
      <c r="A46" s="7">
        <v>43</v>
      </c>
      <c r="B46" s="8" t="s">
        <v>34</v>
      </c>
      <c r="C46" s="8" t="s">
        <v>83</v>
      </c>
      <c r="D46" s="8" t="s">
        <v>84</v>
      </c>
      <c r="E46" s="8" t="s">
        <v>85</v>
      </c>
      <c r="F46" s="9">
        <v>90.28</v>
      </c>
      <c r="G46" s="9">
        <f t="shared" si="0"/>
        <v>54.168</v>
      </c>
      <c r="H46" s="9">
        <v>83.8</v>
      </c>
      <c r="I46" s="9">
        <f>SUM(H46*0.4)</f>
        <v>33.52</v>
      </c>
      <c r="J46" s="9">
        <f>SUM(G46+I46)</f>
        <v>87.688</v>
      </c>
      <c r="K46" s="11" t="s">
        <v>18</v>
      </c>
      <c r="L46" s="10"/>
    </row>
    <row r="47" spans="1:12" ht="55.5" customHeight="1">
      <c r="A47" s="7">
        <v>44</v>
      </c>
      <c r="B47" s="8" t="s">
        <v>34</v>
      </c>
      <c r="C47" s="8" t="s">
        <v>83</v>
      </c>
      <c r="D47" s="8" t="s">
        <v>84</v>
      </c>
      <c r="E47" s="8" t="s">
        <v>86</v>
      </c>
      <c r="F47" s="9">
        <v>96.56</v>
      </c>
      <c r="G47" s="9">
        <f t="shared" si="0"/>
        <v>57.936</v>
      </c>
      <c r="H47" s="9">
        <v>66.05</v>
      </c>
      <c r="I47" s="9">
        <f>SUM(H47*0.4)</f>
        <v>26.42</v>
      </c>
      <c r="J47" s="9">
        <f>SUM(G47+I47)</f>
        <v>84.356</v>
      </c>
      <c r="K47" s="11" t="s">
        <v>20</v>
      </c>
      <c r="L47" s="10"/>
    </row>
    <row r="48" spans="1:12" ht="55.5" customHeight="1">
      <c r="A48" s="7">
        <v>45</v>
      </c>
      <c r="B48" s="8" t="s">
        <v>34</v>
      </c>
      <c r="C48" s="8" t="s">
        <v>83</v>
      </c>
      <c r="D48" s="8" t="s">
        <v>84</v>
      </c>
      <c r="E48" s="8" t="s">
        <v>87</v>
      </c>
      <c r="F48" s="9">
        <v>88.74</v>
      </c>
      <c r="G48" s="9">
        <f t="shared" si="0"/>
        <v>53.24399999999999</v>
      </c>
      <c r="H48" s="9">
        <v>75</v>
      </c>
      <c r="I48" s="9">
        <f t="shared" si="1"/>
        <v>30</v>
      </c>
      <c r="J48" s="9">
        <f t="shared" si="2"/>
        <v>83.244</v>
      </c>
      <c r="K48" s="11" t="s">
        <v>28</v>
      </c>
      <c r="L48" s="10"/>
    </row>
    <row r="49" spans="1:12" ht="55.5" customHeight="1">
      <c r="A49" s="7">
        <v>46</v>
      </c>
      <c r="B49" s="8" t="s">
        <v>34</v>
      </c>
      <c r="C49" s="8" t="s">
        <v>83</v>
      </c>
      <c r="D49" s="8" t="s">
        <v>84</v>
      </c>
      <c r="E49" s="8" t="s">
        <v>88</v>
      </c>
      <c r="F49" s="9">
        <v>87.15</v>
      </c>
      <c r="G49" s="9">
        <f t="shared" si="0"/>
        <v>52.29</v>
      </c>
      <c r="H49" s="9">
        <v>72.4</v>
      </c>
      <c r="I49" s="9">
        <f t="shared" si="1"/>
        <v>28.960000000000004</v>
      </c>
      <c r="J49" s="9">
        <f t="shared" si="2"/>
        <v>81.25</v>
      </c>
      <c r="K49" s="11" t="s">
        <v>30</v>
      </c>
      <c r="L49" s="10"/>
    </row>
    <row r="50" spans="1:12" ht="55.5" customHeight="1">
      <c r="A50" s="7">
        <v>47</v>
      </c>
      <c r="B50" s="8" t="s">
        <v>34</v>
      </c>
      <c r="C50" s="8" t="s">
        <v>83</v>
      </c>
      <c r="D50" s="8" t="s">
        <v>84</v>
      </c>
      <c r="E50" s="8" t="s">
        <v>89</v>
      </c>
      <c r="F50" s="9">
        <v>87.2</v>
      </c>
      <c r="G50" s="9">
        <f t="shared" si="0"/>
        <v>52.32</v>
      </c>
      <c r="H50" s="10" t="s">
        <v>22</v>
      </c>
      <c r="I50" s="9"/>
      <c r="J50" s="9"/>
      <c r="K50" s="11"/>
      <c r="L50" s="10"/>
    </row>
    <row r="51" spans="1:12" ht="55.5" customHeight="1">
      <c r="A51" s="7">
        <v>48</v>
      </c>
      <c r="B51" s="8" t="s">
        <v>34</v>
      </c>
      <c r="C51" s="8" t="s">
        <v>83</v>
      </c>
      <c r="D51" s="8" t="s">
        <v>84</v>
      </c>
      <c r="E51" s="8" t="s">
        <v>90</v>
      </c>
      <c r="F51" s="9">
        <v>86.5</v>
      </c>
      <c r="G51" s="9">
        <f t="shared" si="0"/>
        <v>51.9</v>
      </c>
      <c r="H51" s="10" t="s">
        <v>22</v>
      </c>
      <c r="I51" s="9"/>
      <c r="J51" s="9"/>
      <c r="K51" s="11"/>
      <c r="L51" s="10"/>
    </row>
    <row r="52" spans="1:12" ht="55.5" customHeight="1">
      <c r="A52" s="7">
        <v>49</v>
      </c>
      <c r="B52" s="8" t="s">
        <v>91</v>
      </c>
      <c r="C52" s="8" t="s">
        <v>92</v>
      </c>
      <c r="D52" s="8" t="s">
        <v>93</v>
      </c>
      <c r="E52" s="8" t="s">
        <v>94</v>
      </c>
      <c r="F52" s="9">
        <v>91.2</v>
      </c>
      <c r="G52" s="9">
        <f t="shared" si="0"/>
        <v>54.72</v>
      </c>
      <c r="H52" s="9">
        <v>80.2</v>
      </c>
      <c r="I52" s="9">
        <f>SUM(H52*0.4)</f>
        <v>32.080000000000005</v>
      </c>
      <c r="J52" s="9">
        <f>SUM(G52+I52)</f>
        <v>86.80000000000001</v>
      </c>
      <c r="K52" s="11" t="s">
        <v>18</v>
      </c>
      <c r="L52" s="10"/>
    </row>
    <row r="53" spans="1:12" ht="55.5" customHeight="1">
      <c r="A53" s="7">
        <v>50</v>
      </c>
      <c r="B53" s="8" t="s">
        <v>91</v>
      </c>
      <c r="C53" s="8" t="s">
        <v>92</v>
      </c>
      <c r="D53" s="8" t="s">
        <v>93</v>
      </c>
      <c r="E53" s="8" t="s">
        <v>95</v>
      </c>
      <c r="F53" s="9">
        <v>92.79</v>
      </c>
      <c r="G53" s="9">
        <f t="shared" si="0"/>
        <v>55.674</v>
      </c>
      <c r="H53" s="9">
        <v>76.75</v>
      </c>
      <c r="I53" s="9">
        <f>SUM(H53*0.4)</f>
        <v>30.700000000000003</v>
      </c>
      <c r="J53" s="9">
        <f>SUM(G53+I53)</f>
        <v>86.374</v>
      </c>
      <c r="K53" s="11" t="s">
        <v>20</v>
      </c>
      <c r="L53" s="10"/>
    </row>
    <row r="54" spans="1:12" ht="55.5" customHeight="1">
      <c r="A54" s="7">
        <v>51</v>
      </c>
      <c r="B54" s="8" t="s">
        <v>91</v>
      </c>
      <c r="C54" s="8" t="s">
        <v>92</v>
      </c>
      <c r="D54" s="8" t="s">
        <v>93</v>
      </c>
      <c r="E54" s="8" t="s">
        <v>96</v>
      </c>
      <c r="F54" s="9">
        <v>91.53</v>
      </c>
      <c r="G54" s="9">
        <f t="shared" si="0"/>
        <v>54.918</v>
      </c>
      <c r="H54" s="10" t="s">
        <v>22</v>
      </c>
      <c r="I54" s="9"/>
      <c r="J54" s="9"/>
      <c r="K54" s="11"/>
      <c r="L54" s="10"/>
    </row>
    <row r="55" spans="1:12" ht="55.5" customHeight="1">
      <c r="A55" s="7">
        <v>52</v>
      </c>
      <c r="B55" s="8" t="s">
        <v>97</v>
      </c>
      <c r="C55" s="8" t="s">
        <v>98</v>
      </c>
      <c r="D55" s="8" t="s">
        <v>99</v>
      </c>
      <c r="E55" s="8" t="s">
        <v>100</v>
      </c>
      <c r="F55" s="9">
        <v>89.01</v>
      </c>
      <c r="G55" s="9">
        <f t="shared" si="0"/>
        <v>53.406</v>
      </c>
      <c r="H55" s="9">
        <v>83.25</v>
      </c>
      <c r="I55" s="9">
        <f>SUM(H55*0.4)</f>
        <v>33.300000000000004</v>
      </c>
      <c r="J55" s="9">
        <f>SUM(G55+I55)</f>
        <v>86.706</v>
      </c>
      <c r="K55" s="11" t="s">
        <v>18</v>
      </c>
      <c r="L55" s="10"/>
    </row>
    <row r="56" spans="1:12" ht="55.5" customHeight="1">
      <c r="A56" s="7">
        <v>53</v>
      </c>
      <c r="B56" s="8" t="s">
        <v>97</v>
      </c>
      <c r="C56" s="8" t="s">
        <v>98</v>
      </c>
      <c r="D56" s="8" t="s">
        <v>99</v>
      </c>
      <c r="E56" s="8" t="s">
        <v>101</v>
      </c>
      <c r="F56" s="9">
        <v>90.88</v>
      </c>
      <c r="G56" s="9">
        <f t="shared" si="0"/>
        <v>54.528</v>
      </c>
      <c r="H56" s="9">
        <v>74.65</v>
      </c>
      <c r="I56" s="9">
        <f t="shared" si="1"/>
        <v>29.860000000000003</v>
      </c>
      <c r="J56" s="9">
        <f t="shared" si="2"/>
        <v>84.388</v>
      </c>
      <c r="K56" s="11" t="s">
        <v>20</v>
      </c>
      <c r="L56" s="10"/>
    </row>
    <row r="57" spans="1:12" ht="55.5" customHeight="1">
      <c r="A57" s="7">
        <v>54</v>
      </c>
      <c r="B57" s="8" t="s">
        <v>97</v>
      </c>
      <c r="C57" s="8" t="s">
        <v>98</v>
      </c>
      <c r="D57" s="8" t="s">
        <v>99</v>
      </c>
      <c r="E57" s="8" t="s">
        <v>102</v>
      </c>
      <c r="F57" s="9">
        <v>91.25</v>
      </c>
      <c r="G57" s="9">
        <f t="shared" si="0"/>
        <v>54.75</v>
      </c>
      <c r="H57" s="9">
        <v>70.45</v>
      </c>
      <c r="I57" s="9">
        <f t="shared" si="1"/>
        <v>28.180000000000003</v>
      </c>
      <c r="J57" s="9">
        <f t="shared" si="2"/>
        <v>82.93</v>
      </c>
      <c r="K57" s="11" t="s">
        <v>28</v>
      </c>
      <c r="L57" s="10"/>
    </row>
    <row r="58" spans="1:12" ht="55.5" customHeight="1">
      <c r="A58" s="7">
        <v>55</v>
      </c>
      <c r="B58" s="8" t="s">
        <v>97</v>
      </c>
      <c r="C58" s="8" t="s">
        <v>98</v>
      </c>
      <c r="D58" s="8" t="s">
        <v>99</v>
      </c>
      <c r="E58" s="8" t="s">
        <v>103</v>
      </c>
      <c r="F58" s="9">
        <v>89.02</v>
      </c>
      <c r="G58" s="9">
        <f t="shared" si="0"/>
        <v>53.412</v>
      </c>
      <c r="H58" s="9">
        <v>71.1</v>
      </c>
      <c r="I58" s="9">
        <f t="shared" si="1"/>
        <v>28.439999999999998</v>
      </c>
      <c r="J58" s="9">
        <f t="shared" si="2"/>
        <v>81.852</v>
      </c>
      <c r="K58" s="11" t="s">
        <v>30</v>
      </c>
      <c r="L58" s="10"/>
    </row>
    <row r="59" spans="1:12" ht="55.5" customHeight="1">
      <c r="A59" s="7">
        <v>56</v>
      </c>
      <c r="B59" s="8" t="s">
        <v>97</v>
      </c>
      <c r="C59" s="8" t="s">
        <v>98</v>
      </c>
      <c r="D59" s="8" t="s">
        <v>99</v>
      </c>
      <c r="E59" s="8" t="s">
        <v>104</v>
      </c>
      <c r="F59" s="9">
        <v>89.29</v>
      </c>
      <c r="G59" s="9">
        <f t="shared" si="0"/>
        <v>53.574000000000005</v>
      </c>
      <c r="H59" s="10" t="s">
        <v>22</v>
      </c>
      <c r="I59" s="9"/>
      <c r="J59" s="9"/>
      <c r="K59" s="11"/>
      <c r="L59" s="10"/>
    </row>
    <row r="60" spans="1:12" ht="55.5" customHeight="1">
      <c r="A60" s="7">
        <v>57</v>
      </c>
      <c r="B60" s="8" t="s">
        <v>97</v>
      </c>
      <c r="C60" s="8" t="s">
        <v>98</v>
      </c>
      <c r="D60" s="8" t="s">
        <v>99</v>
      </c>
      <c r="E60" s="8" t="s">
        <v>105</v>
      </c>
      <c r="F60" s="9">
        <v>89.01</v>
      </c>
      <c r="G60" s="9">
        <f t="shared" si="0"/>
        <v>53.406</v>
      </c>
      <c r="H60" s="10" t="s">
        <v>22</v>
      </c>
      <c r="I60" s="9"/>
      <c r="J60" s="9"/>
      <c r="K60" s="11"/>
      <c r="L60" s="10"/>
    </row>
    <row r="61" spans="1:12" ht="55.5" customHeight="1">
      <c r="A61" s="7">
        <v>58</v>
      </c>
      <c r="B61" s="8" t="s">
        <v>106</v>
      </c>
      <c r="C61" s="8" t="s">
        <v>107</v>
      </c>
      <c r="D61" s="8" t="s">
        <v>108</v>
      </c>
      <c r="E61" s="8" t="s">
        <v>109</v>
      </c>
      <c r="F61" s="9">
        <v>59.48</v>
      </c>
      <c r="G61" s="9">
        <f t="shared" si="0"/>
        <v>35.687999999999995</v>
      </c>
      <c r="H61" s="9">
        <v>73.2</v>
      </c>
      <c r="I61" s="9">
        <f t="shared" si="1"/>
        <v>29.28</v>
      </c>
      <c r="J61" s="9">
        <f t="shared" si="2"/>
        <v>64.96799999999999</v>
      </c>
      <c r="K61" s="11" t="s">
        <v>18</v>
      </c>
      <c r="L61" s="10"/>
    </row>
    <row r="62" spans="1:12" ht="55.5" customHeight="1">
      <c r="A62" s="7">
        <v>59</v>
      </c>
      <c r="B62" s="8" t="s">
        <v>106</v>
      </c>
      <c r="C62" s="8" t="s">
        <v>107</v>
      </c>
      <c r="D62" s="8" t="s">
        <v>108</v>
      </c>
      <c r="E62" s="8" t="s">
        <v>110</v>
      </c>
      <c r="F62" s="9">
        <v>55.08</v>
      </c>
      <c r="G62" s="9">
        <f t="shared" si="0"/>
        <v>33.047999999999995</v>
      </c>
      <c r="H62" s="9">
        <v>73.8</v>
      </c>
      <c r="I62" s="9">
        <f t="shared" si="1"/>
        <v>29.52</v>
      </c>
      <c r="J62" s="9">
        <f t="shared" si="2"/>
        <v>62.568</v>
      </c>
      <c r="K62" s="11" t="s">
        <v>20</v>
      </c>
      <c r="L62" s="10"/>
    </row>
    <row r="63" spans="1:12" ht="55.5" customHeight="1">
      <c r="A63" s="7">
        <v>60</v>
      </c>
      <c r="B63" s="8" t="s">
        <v>111</v>
      </c>
      <c r="C63" s="8" t="s">
        <v>112</v>
      </c>
      <c r="D63" s="8" t="s">
        <v>113</v>
      </c>
      <c r="E63" s="8" t="s">
        <v>114</v>
      </c>
      <c r="F63" s="9">
        <v>57.84</v>
      </c>
      <c r="G63" s="9">
        <f t="shared" si="0"/>
        <v>34.704</v>
      </c>
      <c r="H63" s="9">
        <v>77.25</v>
      </c>
      <c r="I63" s="9">
        <f t="shared" si="1"/>
        <v>30.900000000000002</v>
      </c>
      <c r="J63" s="9">
        <f t="shared" si="2"/>
        <v>65.604</v>
      </c>
      <c r="K63" s="11" t="s">
        <v>18</v>
      </c>
      <c r="L63" s="10"/>
    </row>
    <row r="64" spans="1:12" ht="55.5" customHeight="1">
      <c r="A64" s="7">
        <v>61</v>
      </c>
      <c r="B64" s="8" t="s">
        <v>111</v>
      </c>
      <c r="C64" s="8" t="s">
        <v>112</v>
      </c>
      <c r="D64" s="8" t="s">
        <v>113</v>
      </c>
      <c r="E64" s="8" t="s">
        <v>115</v>
      </c>
      <c r="F64" s="9">
        <v>57.93</v>
      </c>
      <c r="G64" s="9">
        <f t="shared" si="0"/>
        <v>34.757999999999996</v>
      </c>
      <c r="H64" s="9">
        <v>74.2</v>
      </c>
      <c r="I64" s="9">
        <f t="shared" si="1"/>
        <v>29.680000000000003</v>
      </c>
      <c r="J64" s="9">
        <f t="shared" si="2"/>
        <v>64.438</v>
      </c>
      <c r="K64" s="11" t="s">
        <v>20</v>
      </c>
      <c r="L64" s="10"/>
    </row>
    <row r="65" spans="1:12" ht="55.5" customHeight="1">
      <c r="A65" s="7">
        <v>62</v>
      </c>
      <c r="B65" s="8" t="s">
        <v>111</v>
      </c>
      <c r="C65" s="8" t="s">
        <v>112</v>
      </c>
      <c r="D65" s="8" t="s">
        <v>113</v>
      </c>
      <c r="E65" s="8" t="s">
        <v>116</v>
      </c>
      <c r="F65" s="9">
        <v>57.56</v>
      </c>
      <c r="G65" s="9">
        <f t="shared" si="0"/>
        <v>34.536</v>
      </c>
      <c r="H65" s="9">
        <v>72.4</v>
      </c>
      <c r="I65" s="9">
        <f t="shared" si="1"/>
        <v>28.960000000000004</v>
      </c>
      <c r="J65" s="9">
        <f t="shared" si="2"/>
        <v>63.49600000000001</v>
      </c>
      <c r="K65" s="11" t="s">
        <v>28</v>
      </c>
      <c r="L65" s="10"/>
    </row>
    <row r="66" spans="1:12" ht="55.5" customHeight="1">
      <c r="A66" s="7">
        <v>63</v>
      </c>
      <c r="B66" s="8" t="s">
        <v>111</v>
      </c>
      <c r="C66" s="8" t="s">
        <v>112</v>
      </c>
      <c r="D66" s="8" t="s">
        <v>113</v>
      </c>
      <c r="E66" s="8" t="s">
        <v>117</v>
      </c>
      <c r="F66" s="9">
        <v>51.46</v>
      </c>
      <c r="G66" s="9">
        <f t="shared" si="0"/>
        <v>30.875999999999998</v>
      </c>
      <c r="H66" s="9">
        <v>69.75</v>
      </c>
      <c r="I66" s="9">
        <f t="shared" si="1"/>
        <v>27.900000000000002</v>
      </c>
      <c r="J66" s="9">
        <f t="shared" si="2"/>
        <v>58.775999999999996</v>
      </c>
      <c r="K66" s="11" t="s">
        <v>30</v>
      </c>
      <c r="L66" s="10"/>
    </row>
    <row r="67" spans="1:12" ht="55.5" customHeight="1">
      <c r="A67" s="7">
        <v>64</v>
      </c>
      <c r="B67" s="8" t="s">
        <v>111</v>
      </c>
      <c r="C67" s="8" t="s">
        <v>118</v>
      </c>
      <c r="D67" s="8" t="s">
        <v>119</v>
      </c>
      <c r="E67" s="8" t="s">
        <v>120</v>
      </c>
      <c r="F67" s="9">
        <v>57</v>
      </c>
      <c r="G67" s="9">
        <f t="shared" si="0"/>
        <v>34.199999999999996</v>
      </c>
      <c r="H67" s="9">
        <v>70.2</v>
      </c>
      <c r="I67" s="9">
        <f t="shared" si="1"/>
        <v>28.080000000000002</v>
      </c>
      <c r="J67" s="9">
        <f t="shared" si="2"/>
        <v>62.28</v>
      </c>
      <c r="K67" s="11" t="s">
        <v>18</v>
      </c>
      <c r="L67" s="10"/>
    </row>
    <row r="68" spans="1:12" ht="55.5" customHeight="1">
      <c r="A68" s="7">
        <v>65</v>
      </c>
      <c r="B68" s="8" t="s">
        <v>111</v>
      </c>
      <c r="C68" s="8" t="s">
        <v>118</v>
      </c>
      <c r="D68" s="8" t="s">
        <v>119</v>
      </c>
      <c r="E68" s="8" t="s">
        <v>121</v>
      </c>
      <c r="F68" s="9">
        <v>57.01</v>
      </c>
      <c r="G68" s="9">
        <f t="shared" si="0"/>
        <v>34.205999999999996</v>
      </c>
      <c r="H68" s="9">
        <v>70.1</v>
      </c>
      <c r="I68" s="9">
        <f t="shared" si="1"/>
        <v>28.04</v>
      </c>
      <c r="J68" s="9">
        <f t="shared" si="2"/>
        <v>62.245999999999995</v>
      </c>
      <c r="K68" s="11" t="s">
        <v>20</v>
      </c>
      <c r="L68" s="10"/>
    </row>
    <row r="69" spans="1:12" ht="55.5" customHeight="1">
      <c r="A69" s="7">
        <v>66</v>
      </c>
      <c r="B69" s="8" t="s">
        <v>111</v>
      </c>
      <c r="C69" s="8" t="s">
        <v>122</v>
      </c>
      <c r="D69" s="8" t="s">
        <v>123</v>
      </c>
      <c r="E69" s="8" t="s">
        <v>124</v>
      </c>
      <c r="F69" s="9">
        <v>61.99</v>
      </c>
      <c r="G69" s="9">
        <f t="shared" si="0"/>
        <v>37.194</v>
      </c>
      <c r="H69" s="9">
        <v>70.5</v>
      </c>
      <c r="I69" s="9">
        <f aca="true" t="shared" si="3" ref="I69:I77">SUM(H69*0.4)</f>
        <v>28.200000000000003</v>
      </c>
      <c r="J69" s="9">
        <f aca="true" t="shared" si="4" ref="J69:J77">SUM(G69+I69)</f>
        <v>65.394</v>
      </c>
      <c r="K69" s="11" t="s">
        <v>18</v>
      </c>
      <c r="L69" s="10"/>
    </row>
    <row r="70" spans="1:12" ht="55.5" customHeight="1">
      <c r="A70" s="7">
        <v>67</v>
      </c>
      <c r="B70" s="8" t="s">
        <v>111</v>
      </c>
      <c r="C70" s="8" t="s">
        <v>122</v>
      </c>
      <c r="D70" s="8" t="s">
        <v>123</v>
      </c>
      <c r="E70" s="8" t="s">
        <v>125</v>
      </c>
      <c r="F70" s="9">
        <v>60.16</v>
      </c>
      <c r="G70" s="9">
        <f aca="true" t="shared" si="5" ref="G70:G77">SUM(F70*0.6)</f>
        <v>36.096</v>
      </c>
      <c r="H70" s="9">
        <v>71.65</v>
      </c>
      <c r="I70" s="9">
        <f t="shared" si="3"/>
        <v>28.660000000000004</v>
      </c>
      <c r="J70" s="9">
        <f t="shared" si="4"/>
        <v>64.756</v>
      </c>
      <c r="K70" s="11" t="s">
        <v>20</v>
      </c>
      <c r="L70" s="10"/>
    </row>
    <row r="71" spans="1:12" ht="55.5" customHeight="1">
      <c r="A71" s="7">
        <v>68</v>
      </c>
      <c r="B71" s="8" t="s">
        <v>111</v>
      </c>
      <c r="C71" s="8" t="s">
        <v>122</v>
      </c>
      <c r="D71" s="8" t="s">
        <v>123</v>
      </c>
      <c r="E71" s="8" t="s">
        <v>126</v>
      </c>
      <c r="F71" s="9">
        <v>54.05</v>
      </c>
      <c r="G71" s="9">
        <f t="shared" si="5"/>
        <v>32.43</v>
      </c>
      <c r="H71" s="10" t="s">
        <v>22</v>
      </c>
      <c r="I71" s="9"/>
      <c r="J71" s="9"/>
      <c r="K71" s="11"/>
      <c r="L71" s="10"/>
    </row>
    <row r="72" spans="1:12" ht="55.5" customHeight="1">
      <c r="A72" s="7">
        <v>69</v>
      </c>
      <c r="B72" s="8" t="s">
        <v>127</v>
      </c>
      <c r="C72" s="8" t="s">
        <v>128</v>
      </c>
      <c r="D72" s="8" t="s">
        <v>129</v>
      </c>
      <c r="E72" s="8" t="s">
        <v>130</v>
      </c>
      <c r="F72" s="9">
        <v>68.6</v>
      </c>
      <c r="G72" s="9">
        <f t="shared" si="5"/>
        <v>41.16</v>
      </c>
      <c r="H72" s="9">
        <v>80.7</v>
      </c>
      <c r="I72" s="9">
        <f>SUM(H72*0.4)</f>
        <v>32.28</v>
      </c>
      <c r="J72" s="9">
        <f>SUM(G72+I72)</f>
        <v>73.44</v>
      </c>
      <c r="K72" s="11" t="s">
        <v>18</v>
      </c>
      <c r="L72" s="10"/>
    </row>
    <row r="73" spans="1:12" ht="55.5" customHeight="1">
      <c r="A73" s="7">
        <v>70</v>
      </c>
      <c r="B73" s="8" t="s">
        <v>127</v>
      </c>
      <c r="C73" s="8" t="s">
        <v>128</v>
      </c>
      <c r="D73" s="8" t="s">
        <v>129</v>
      </c>
      <c r="E73" s="8" t="s">
        <v>131</v>
      </c>
      <c r="F73" s="9">
        <v>68.97</v>
      </c>
      <c r="G73" s="9">
        <f t="shared" si="5"/>
        <v>41.382</v>
      </c>
      <c r="H73" s="9">
        <v>78.65</v>
      </c>
      <c r="I73" s="9">
        <f>SUM(H73*0.4)</f>
        <v>31.460000000000004</v>
      </c>
      <c r="J73" s="9">
        <f>SUM(G73+I73)</f>
        <v>72.842</v>
      </c>
      <c r="K73" s="11" t="s">
        <v>20</v>
      </c>
      <c r="L73" s="10"/>
    </row>
    <row r="74" spans="1:12" ht="55.5" customHeight="1">
      <c r="A74" s="7">
        <v>71</v>
      </c>
      <c r="B74" s="8" t="s">
        <v>127</v>
      </c>
      <c r="C74" s="8" t="s">
        <v>128</v>
      </c>
      <c r="D74" s="8" t="s">
        <v>129</v>
      </c>
      <c r="E74" s="8" t="s">
        <v>132</v>
      </c>
      <c r="F74" s="9">
        <v>68.09</v>
      </c>
      <c r="G74" s="9">
        <f t="shared" si="5"/>
        <v>40.854</v>
      </c>
      <c r="H74" s="9">
        <v>78.4</v>
      </c>
      <c r="I74" s="9">
        <f>SUM(H74*0.4)</f>
        <v>31.360000000000003</v>
      </c>
      <c r="J74" s="9">
        <f>SUM(G74+I74)</f>
        <v>72.214</v>
      </c>
      <c r="K74" s="11" t="s">
        <v>28</v>
      </c>
      <c r="L74" s="10"/>
    </row>
    <row r="75" spans="1:12" ht="55.5" customHeight="1">
      <c r="A75" s="7">
        <v>72</v>
      </c>
      <c r="B75" s="8" t="s">
        <v>127</v>
      </c>
      <c r="C75" s="8" t="s">
        <v>128</v>
      </c>
      <c r="D75" s="8" t="s">
        <v>129</v>
      </c>
      <c r="E75" s="8" t="s">
        <v>133</v>
      </c>
      <c r="F75" s="9">
        <v>70.91</v>
      </c>
      <c r="G75" s="9">
        <f t="shared" si="5"/>
        <v>42.546</v>
      </c>
      <c r="H75" s="9">
        <v>72.9</v>
      </c>
      <c r="I75" s="9">
        <f>SUM(H75*0.4)</f>
        <v>29.160000000000004</v>
      </c>
      <c r="J75" s="9">
        <f>SUM(G75+I75)</f>
        <v>71.706</v>
      </c>
      <c r="K75" s="11" t="s">
        <v>30</v>
      </c>
      <c r="L75" s="10"/>
    </row>
    <row r="76" spans="1:12" ht="55.5" customHeight="1">
      <c r="A76" s="7">
        <v>73</v>
      </c>
      <c r="B76" s="8" t="s">
        <v>127</v>
      </c>
      <c r="C76" s="8" t="s">
        <v>128</v>
      </c>
      <c r="D76" s="8" t="s">
        <v>129</v>
      </c>
      <c r="E76" s="8" t="s">
        <v>134</v>
      </c>
      <c r="F76" s="9">
        <v>70.41</v>
      </c>
      <c r="G76" s="9">
        <f t="shared" si="5"/>
        <v>42.245999999999995</v>
      </c>
      <c r="H76" s="9">
        <v>73.1</v>
      </c>
      <c r="I76" s="9">
        <f>SUM(H76*0.4)</f>
        <v>29.24</v>
      </c>
      <c r="J76" s="9">
        <f>SUM(G76+I76)</f>
        <v>71.48599999999999</v>
      </c>
      <c r="K76" s="11" t="s">
        <v>32</v>
      </c>
      <c r="L76" s="10"/>
    </row>
    <row r="77" spans="1:12" ht="55.5" customHeight="1">
      <c r="A77" s="7">
        <v>74</v>
      </c>
      <c r="B77" s="8" t="s">
        <v>127</v>
      </c>
      <c r="C77" s="8" t="s">
        <v>128</v>
      </c>
      <c r="D77" s="8" t="s">
        <v>129</v>
      </c>
      <c r="E77" s="8" t="s">
        <v>135</v>
      </c>
      <c r="F77" s="9">
        <v>66.62</v>
      </c>
      <c r="G77" s="9">
        <f t="shared" si="5"/>
        <v>39.972</v>
      </c>
      <c r="H77" s="9">
        <v>74.45</v>
      </c>
      <c r="I77" s="9">
        <f t="shared" si="3"/>
        <v>29.78</v>
      </c>
      <c r="J77" s="9">
        <f t="shared" si="4"/>
        <v>69.75200000000001</v>
      </c>
      <c r="K77" s="11" t="s">
        <v>60</v>
      </c>
      <c r="L77" s="10"/>
    </row>
  </sheetData>
  <sheetProtection/>
  <mergeCells count="1">
    <mergeCell ref="A2:L2"/>
  </mergeCells>
  <printOptions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htyl</cp:lastModifiedBy>
  <cp:lastPrinted>2023-07-17T07:13:35Z</cp:lastPrinted>
  <dcterms:created xsi:type="dcterms:W3CDTF">2023-06-28T03:15:25Z</dcterms:created>
  <dcterms:modified xsi:type="dcterms:W3CDTF">2023-07-18T01:09:12Z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BCC4BAE398F543ECB2626DF1EFB823EF_13</vt:lpwstr>
  </property>
  <property fmtid="{D5CDD505-2E9C-101B-9397-08002B2CF9AE}" pid="4" name="KSOProductBuildV">
    <vt:lpwstr>2052-11.1.0.14309</vt:lpwstr>
  </property>
</Properties>
</file>