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面试资格复审人员" sheetId="1" r:id="rId1"/>
  </sheets>
  <definedNames>
    <definedName name="_xlnm.Print_Titles" localSheetId="0">'面试资格复审人员'!$1:$2</definedName>
  </definedNames>
  <calcPr fullCalcOnLoad="1"/>
</workbook>
</file>

<file path=xl/sharedStrings.xml><?xml version="1.0" encoding="utf-8"?>
<sst xmlns="http://schemas.openxmlformats.org/spreadsheetml/2006/main" count="78" uniqueCount="54">
  <si>
    <t>附件3：海口市第四人民医院2023年“椰城优才、智汇海口”招聘编外专业技术人员面试资格复审人员名单</t>
  </si>
  <si>
    <t>序号</t>
  </si>
  <si>
    <t>报考岗位</t>
  </si>
  <si>
    <t>准考证号</t>
  </si>
  <si>
    <t>姓名</t>
  </si>
  <si>
    <t>总分</t>
  </si>
  <si>
    <t>排名</t>
  </si>
  <si>
    <t>备注</t>
  </si>
  <si>
    <t>0101-全科医学科医师</t>
  </si>
  <si>
    <t>黄良</t>
  </si>
  <si>
    <t>周晓云</t>
  </si>
  <si>
    <t>吴朝丰</t>
  </si>
  <si>
    <t>金爱新</t>
  </si>
  <si>
    <t>陈庆聪</t>
  </si>
  <si>
    <t>符初料</t>
  </si>
  <si>
    <t>王海志</t>
  </si>
  <si>
    <t>黄业增</t>
  </si>
  <si>
    <t>李小丽</t>
  </si>
  <si>
    <t>0102-泌尿外科医师</t>
  </si>
  <si>
    <t>王梦珊</t>
  </si>
  <si>
    <t>0105-重症医师</t>
  </si>
  <si>
    <t>董义杰</t>
  </si>
  <si>
    <t>羊凰群</t>
  </si>
  <si>
    <t>林尤闪</t>
  </si>
  <si>
    <t>0107-放射医师</t>
  </si>
  <si>
    <t>郭俊诚</t>
  </si>
  <si>
    <t>吴咪咪</t>
  </si>
  <si>
    <t>王庆伟</t>
  </si>
  <si>
    <t>0109-小儿重症医师</t>
  </si>
  <si>
    <t>吴婉娜</t>
  </si>
  <si>
    <t>陈蓝青</t>
  </si>
  <si>
    <t>0111-病理医师</t>
  </si>
  <si>
    <t>肖圣庆</t>
  </si>
  <si>
    <t>黎美芳</t>
  </si>
  <si>
    <t>0112-外科医师</t>
  </si>
  <si>
    <t>刘启富</t>
  </si>
  <si>
    <t>符万章</t>
  </si>
  <si>
    <t>杨智锐</t>
  </si>
  <si>
    <t>0113-麻醉医师</t>
  </si>
  <si>
    <t>蔡於福</t>
  </si>
  <si>
    <t>王若诗</t>
  </si>
  <si>
    <t>0115-妇产科医师</t>
  </si>
  <si>
    <t>张静</t>
  </si>
  <si>
    <t>王政</t>
  </si>
  <si>
    <t>张炳温</t>
  </si>
  <si>
    <t>0116-超声医师</t>
  </si>
  <si>
    <t>张丽英</t>
  </si>
  <si>
    <t>0117-康复医师</t>
  </si>
  <si>
    <t>陈颖</t>
  </si>
  <si>
    <t>李晨雨</t>
  </si>
  <si>
    <t>蒲柳</t>
  </si>
  <si>
    <t>李特</t>
  </si>
  <si>
    <t>符剑华</t>
  </si>
  <si>
    <t>蔡华兰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</si>
</sst>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E6" sqref="E6"/>
    </sheetView>
  </sheetViews>
  <sheetFormatPr defaultColWidth="8.8515625" defaultRowHeight="15"/>
  <cols>
    <col min="1" max="1" width="8.8515625" style="1" customWidth="1"/>
    <col min="2" max="2" width="29.28125" style="1" customWidth="1"/>
    <col min="3" max="3" width="20.140625" style="1" customWidth="1"/>
    <col min="4" max="4" width="11.421875" style="1" customWidth="1"/>
    <col min="5" max="5" width="9.00390625" style="2" customWidth="1"/>
    <col min="6" max="6" width="10.28125" style="1" customWidth="1"/>
    <col min="7" max="7" width="8.57421875" style="1" customWidth="1"/>
    <col min="8" max="26" width="9.00390625" style="1" bestFit="1" customWidth="1"/>
    <col min="27" max="16384" width="8.8515625" style="1" customWidth="1"/>
  </cols>
  <sheetData>
    <row r="1" spans="1:7" ht="60" customHeight="1">
      <c r="A1" s="3" t="s">
        <v>0</v>
      </c>
      <c r="B1" s="4"/>
      <c r="C1" s="4"/>
      <c r="D1" s="4"/>
      <c r="E1" s="4"/>
      <c r="F1" s="4"/>
      <c r="G1" s="4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 ht="24.75" customHeight="1">
      <c r="A3" s="6">
        <v>1</v>
      </c>
      <c r="B3" s="6" t="s">
        <v>8</v>
      </c>
      <c r="C3" s="6" t="str">
        <f>"202307080214"</f>
        <v>202307080214</v>
      </c>
      <c r="D3" s="6" t="s">
        <v>9</v>
      </c>
      <c r="E3" s="7">
        <v>72.32</v>
      </c>
      <c r="F3" s="8">
        <v>1</v>
      </c>
      <c r="G3" s="6"/>
    </row>
    <row r="4" spans="1:7" ht="24.75" customHeight="1">
      <c r="A4" s="6">
        <v>2</v>
      </c>
      <c r="B4" s="6" t="s">
        <v>8</v>
      </c>
      <c r="C4" s="6" t="str">
        <f>"202307080224"</f>
        <v>202307080224</v>
      </c>
      <c r="D4" s="6" t="s">
        <v>10</v>
      </c>
      <c r="E4" s="7">
        <v>71.88</v>
      </c>
      <c r="F4" s="8">
        <v>2</v>
      </c>
      <c r="G4" s="6"/>
    </row>
    <row r="5" spans="1:7" ht="24.75" customHeight="1">
      <c r="A5" s="6">
        <v>3</v>
      </c>
      <c r="B5" s="6" t="s">
        <v>8</v>
      </c>
      <c r="C5" s="6" t="str">
        <f>"202307080207"</f>
        <v>202307080207</v>
      </c>
      <c r="D5" s="6" t="s">
        <v>11</v>
      </c>
      <c r="E5" s="7">
        <v>70.67</v>
      </c>
      <c r="F5" s="8">
        <v>3</v>
      </c>
      <c r="G5" s="6"/>
    </row>
    <row r="6" spans="1:7" ht="24.75" customHeight="1">
      <c r="A6" s="6">
        <v>4</v>
      </c>
      <c r="B6" s="6" t="s">
        <v>8</v>
      </c>
      <c r="C6" s="6" t="str">
        <f>"202307080219"</f>
        <v>202307080219</v>
      </c>
      <c r="D6" s="6" t="s">
        <v>12</v>
      </c>
      <c r="E6" s="7">
        <v>67.7</v>
      </c>
      <c r="F6" s="8">
        <v>4</v>
      </c>
      <c r="G6" s="6"/>
    </row>
    <row r="7" spans="1:7" ht="24.75" customHeight="1">
      <c r="A7" s="6">
        <v>5</v>
      </c>
      <c r="B7" s="6" t="s">
        <v>8</v>
      </c>
      <c r="C7" s="6" t="str">
        <f>"202307080226"</f>
        <v>202307080226</v>
      </c>
      <c r="D7" s="6" t="s">
        <v>13</v>
      </c>
      <c r="E7" s="7">
        <v>67.35</v>
      </c>
      <c r="F7" s="8">
        <v>5</v>
      </c>
      <c r="G7" s="6"/>
    </row>
    <row r="8" spans="1:7" ht="24.75" customHeight="1">
      <c r="A8" s="6">
        <v>6</v>
      </c>
      <c r="B8" s="6" t="s">
        <v>8</v>
      </c>
      <c r="C8" s="6" t="str">
        <f>"202307080208"</f>
        <v>202307080208</v>
      </c>
      <c r="D8" s="6" t="s">
        <v>14</v>
      </c>
      <c r="E8" s="7">
        <v>66.86</v>
      </c>
      <c r="F8" s="8">
        <v>6</v>
      </c>
      <c r="G8" s="6"/>
    </row>
    <row r="9" spans="1:7" ht="24.75" customHeight="1">
      <c r="A9" s="6">
        <v>7</v>
      </c>
      <c r="B9" s="6" t="s">
        <v>8</v>
      </c>
      <c r="C9" s="6" t="str">
        <f>"202307080227"</f>
        <v>202307080227</v>
      </c>
      <c r="D9" s="6" t="s">
        <v>15</v>
      </c>
      <c r="E9" s="7">
        <v>66.37</v>
      </c>
      <c r="F9" s="8">
        <v>7</v>
      </c>
      <c r="G9" s="6"/>
    </row>
    <row r="10" spans="1:7" ht="24.75" customHeight="1">
      <c r="A10" s="6">
        <v>8</v>
      </c>
      <c r="B10" s="6" t="s">
        <v>8</v>
      </c>
      <c r="C10" s="6" t="str">
        <f>"202307080206"</f>
        <v>202307080206</v>
      </c>
      <c r="D10" s="6" t="s">
        <v>16</v>
      </c>
      <c r="E10" s="7">
        <v>65.69</v>
      </c>
      <c r="F10" s="8">
        <v>8</v>
      </c>
      <c r="G10" s="6"/>
    </row>
    <row r="11" spans="1:7" ht="24.75" customHeight="1">
      <c r="A11" s="6">
        <v>9</v>
      </c>
      <c r="B11" s="6" t="s">
        <v>8</v>
      </c>
      <c r="C11" s="6" t="str">
        <f>"202307080215"</f>
        <v>202307080215</v>
      </c>
      <c r="D11" s="6" t="s">
        <v>17</v>
      </c>
      <c r="E11" s="7">
        <v>65.13</v>
      </c>
      <c r="F11" s="8">
        <v>9</v>
      </c>
      <c r="G11" s="6"/>
    </row>
    <row r="12" spans="1:7" ht="24.75" customHeight="1">
      <c r="A12" s="6">
        <v>10</v>
      </c>
      <c r="B12" s="6" t="s">
        <v>18</v>
      </c>
      <c r="C12" s="6" t="str">
        <f>"202307080302"</f>
        <v>202307080302</v>
      </c>
      <c r="D12" s="6" t="s">
        <v>19</v>
      </c>
      <c r="E12" s="7">
        <v>71.21</v>
      </c>
      <c r="F12" s="8">
        <v>1</v>
      </c>
      <c r="G12" s="6"/>
    </row>
    <row r="13" spans="1:7" ht="24.75" customHeight="1">
      <c r="A13" s="6">
        <v>11</v>
      </c>
      <c r="B13" s="6" t="s">
        <v>20</v>
      </c>
      <c r="C13" s="6" t="str">
        <f>"202307080305"</f>
        <v>202307080305</v>
      </c>
      <c r="D13" s="8" t="s">
        <v>21</v>
      </c>
      <c r="E13" s="7">
        <v>73.12</v>
      </c>
      <c r="F13" s="8">
        <v>1</v>
      </c>
      <c r="G13" s="6"/>
    </row>
    <row r="14" spans="1:7" ht="24.75" customHeight="1">
      <c r="A14" s="6">
        <v>12</v>
      </c>
      <c r="B14" s="6" t="s">
        <v>20</v>
      </c>
      <c r="C14" s="6" t="str">
        <f>"202307080303"</f>
        <v>202307080303</v>
      </c>
      <c r="D14" s="8" t="s">
        <v>22</v>
      </c>
      <c r="E14" s="7">
        <v>64.09</v>
      </c>
      <c r="F14" s="8">
        <v>2</v>
      </c>
      <c r="G14" s="6"/>
    </row>
    <row r="15" spans="1:7" ht="24.75" customHeight="1">
      <c r="A15" s="6">
        <v>13</v>
      </c>
      <c r="B15" s="6" t="s">
        <v>20</v>
      </c>
      <c r="C15" s="6" t="str">
        <f>"202307080308"</f>
        <v>202307080308</v>
      </c>
      <c r="D15" s="8" t="s">
        <v>23</v>
      </c>
      <c r="E15" s="7">
        <v>64.01</v>
      </c>
      <c r="F15" s="8">
        <v>3</v>
      </c>
      <c r="G15" s="6"/>
    </row>
    <row r="16" spans="1:7" ht="24.75" customHeight="1">
      <c r="A16" s="6">
        <v>14</v>
      </c>
      <c r="B16" s="6" t="s">
        <v>24</v>
      </c>
      <c r="C16" s="6" t="str">
        <f>"202307080316"</f>
        <v>202307080316</v>
      </c>
      <c r="D16" s="6" t="s">
        <v>25</v>
      </c>
      <c r="E16" s="7">
        <v>66.73</v>
      </c>
      <c r="F16" s="8">
        <v>1</v>
      </c>
      <c r="G16" s="9"/>
    </row>
    <row r="17" spans="1:7" ht="24.75" customHeight="1">
      <c r="A17" s="6">
        <v>15</v>
      </c>
      <c r="B17" s="6" t="s">
        <v>24</v>
      </c>
      <c r="C17" s="6" t="str">
        <f>"202307080312"</f>
        <v>202307080312</v>
      </c>
      <c r="D17" s="6" t="s">
        <v>26</v>
      </c>
      <c r="E17" s="7">
        <v>66.06</v>
      </c>
      <c r="F17" s="8">
        <v>2</v>
      </c>
      <c r="G17" s="6"/>
    </row>
    <row r="18" spans="1:7" ht="24.75" customHeight="1">
      <c r="A18" s="6">
        <v>16</v>
      </c>
      <c r="B18" s="6" t="s">
        <v>24</v>
      </c>
      <c r="C18" s="6" t="str">
        <f>"202307080314"</f>
        <v>202307080314</v>
      </c>
      <c r="D18" s="6" t="s">
        <v>27</v>
      </c>
      <c r="E18" s="7">
        <v>65.2</v>
      </c>
      <c r="F18" s="8">
        <v>3</v>
      </c>
      <c r="G18" s="6"/>
    </row>
    <row r="19" spans="1:7" ht="24.75" customHeight="1">
      <c r="A19" s="6">
        <v>17</v>
      </c>
      <c r="B19" s="6" t="s">
        <v>28</v>
      </c>
      <c r="C19" s="6" t="str">
        <f>"202307080324"</f>
        <v>202307080324</v>
      </c>
      <c r="D19" s="6" t="s">
        <v>29</v>
      </c>
      <c r="E19" s="7">
        <v>65.1</v>
      </c>
      <c r="F19" s="8">
        <v>1</v>
      </c>
      <c r="G19" s="6"/>
    </row>
    <row r="20" spans="1:7" ht="24.75" customHeight="1">
      <c r="A20" s="6">
        <v>18</v>
      </c>
      <c r="B20" s="6" t="s">
        <v>28</v>
      </c>
      <c r="C20" s="6" t="str">
        <f>"202307080321"</f>
        <v>202307080321</v>
      </c>
      <c r="D20" s="6" t="s">
        <v>30</v>
      </c>
      <c r="E20" s="7">
        <v>61.83</v>
      </c>
      <c r="F20" s="8">
        <v>2</v>
      </c>
      <c r="G20" s="6"/>
    </row>
    <row r="21" spans="1:7" ht="24.75" customHeight="1">
      <c r="A21" s="6">
        <v>19</v>
      </c>
      <c r="B21" s="6" t="s">
        <v>31</v>
      </c>
      <c r="C21" s="6" t="str">
        <f>"202307080401"</f>
        <v>202307080401</v>
      </c>
      <c r="D21" s="6" t="s">
        <v>32</v>
      </c>
      <c r="E21" s="7">
        <v>62.37</v>
      </c>
      <c r="F21" s="8">
        <v>1</v>
      </c>
      <c r="G21" s="6"/>
    </row>
    <row r="22" spans="1:7" ht="24.75" customHeight="1">
      <c r="A22" s="6">
        <v>20</v>
      </c>
      <c r="B22" s="6" t="s">
        <v>31</v>
      </c>
      <c r="C22" s="6" t="str">
        <f>"202307080327"</f>
        <v>202307080327</v>
      </c>
      <c r="D22" s="6" t="s">
        <v>33</v>
      </c>
      <c r="E22" s="7">
        <v>60.21</v>
      </c>
      <c r="F22" s="8">
        <v>2</v>
      </c>
      <c r="G22" s="6"/>
    </row>
    <row r="23" spans="1:7" ht="24.75" customHeight="1">
      <c r="A23" s="6">
        <v>21</v>
      </c>
      <c r="B23" s="6" t="s">
        <v>34</v>
      </c>
      <c r="C23" s="6" t="str">
        <f>"202307080404"</f>
        <v>202307080404</v>
      </c>
      <c r="D23" s="6" t="s">
        <v>35</v>
      </c>
      <c r="E23" s="7">
        <v>72.7</v>
      </c>
      <c r="F23" s="8">
        <v>1</v>
      </c>
      <c r="G23" s="6"/>
    </row>
    <row r="24" spans="1:7" ht="24.75" customHeight="1">
      <c r="A24" s="6">
        <v>22</v>
      </c>
      <c r="B24" s="6" t="s">
        <v>34</v>
      </c>
      <c r="C24" s="6" t="str">
        <f>"202307080406"</f>
        <v>202307080406</v>
      </c>
      <c r="D24" s="6" t="s">
        <v>36</v>
      </c>
      <c r="E24" s="7">
        <v>72</v>
      </c>
      <c r="F24" s="8">
        <v>2</v>
      </c>
      <c r="G24" s="6"/>
    </row>
    <row r="25" spans="1:7" ht="24.75" customHeight="1">
      <c r="A25" s="6">
        <v>23</v>
      </c>
      <c r="B25" s="6" t="s">
        <v>34</v>
      </c>
      <c r="C25" s="6" t="str">
        <f>"202307080402"</f>
        <v>202307080402</v>
      </c>
      <c r="D25" s="6" t="s">
        <v>37</v>
      </c>
      <c r="E25" s="7">
        <v>66.59</v>
      </c>
      <c r="F25" s="8">
        <v>3</v>
      </c>
      <c r="G25" s="6"/>
    </row>
    <row r="26" spans="1:7" ht="24.75" customHeight="1">
      <c r="A26" s="6">
        <v>24</v>
      </c>
      <c r="B26" s="6" t="s">
        <v>38</v>
      </c>
      <c r="C26" s="6" t="str">
        <f>"202307080413"</f>
        <v>202307080413</v>
      </c>
      <c r="D26" s="6" t="s">
        <v>39</v>
      </c>
      <c r="E26" s="7">
        <v>69.48</v>
      </c>
      <c r="F26" s="8">
        <v>1</v>
      </c>
      <c r="G26" s="6"/>
    </row>
    <row r="27" spans="1:7" ht="24.75" customHeight="1">
      <c r="A27" s="6">
        <v>25</v>
      </c>
      <c r="B27" s="6" t="s">
        <v>38</v>
      </c>
      <c r="C27" s="6" t="str">
        <f>"202307080415"</f>
        <v>202307080415</v>
      </c>
      <c r="D27" s="6" t="s">
        <v>40</v>
      </c>
      <c r="E27" s="7">
        <v>62.25</v>
      </c>
      <c r="F27" s="8">
        <v>2</v>
      </c>
      <c r="G27" s="6"/>
    </row>
    <row r="28" spans="1:7" ht="24.75" customHeight="1">
      <c r="A28" s="6">
        <v>26</v>
      </c>
      <c r="B28" s="6" t="s">
        <v>41</v>
      </c>
      <c r="C28" s="6" t="str">
        <f>"202307080422"</f>
        <v>202307080422</v>
      </c>
      <c r="D28" s="6" t="s">
        <v>42</v>
      </c>
      <c r="E28" s="7">
        <v>67.15</v>
      </c>
      <c r="F28" s="8">
        <v>1</v>
      </c>
      <c r="G28" s="6"/>
    </row>
    <row r="29" spans="1:7" ht="24.75" customHeight="1">
      <c r="A29" s="6">
        <v>27</v>
      </c>
      <c r="B29" s="6" t="s">
        <v>41</v>
      </c>
      <c r="C29" s="6" t="str">
        <f>"202307080421"</f>
        <v>202307080421</v>
      </c>
      <c r="D29" s="6" t="s">
        <v>43</v>
      </c>
      <c r="E29" s="7">
        <v>61.4</v>
      </c>
      <c r="F29" s="8">
        <v>2</v>
      </c>
      <c r="G29" s="6"/>
    </row>
    <row r="30" spans="1:7" ht="24.75" customHeight="1">
      <c r="A30" s="6">
        <v>28</v>
      </c>
      <c r="B30" s="6" t="s">
        <v>41</v>
      </c>
      <c r="C30" s="6" t="str">
        <f>"202307080420"</f>
        <v>202307080420</v>
      </c>
      <c r="D30" s="6" t="s">
        <v>44</v>
      </c>
      <c r="E30" s="7">
        <v>59.16</v>
      </c>
      <c r="F30" s="8">
        <v>3</v>
      </c>
      <c r="G30" s="6"/>
    </row>
    <row r="31" spans="1:7" ht="24.75" customHeight="1">
      <c r="A31" s="6">
        <v>29</v>
      </c>
      <c r="B31" s="6" t="s">
        <v>45</v>
      </c>
      <c r="C31" s="6" t="str">
        <f>"202307080427"</f>
        <v>202307080427</v>
      </c>
      <c r="D31" s="6" t="s">
        <v>46</v>
      </c>
      <c r="E31" s="7">
        <v>67.54</v>
      </c>
      <c r="F31" s="8">
        <v>1</v>
      </c>
      <c r="G31" s="6"/>
    </row>
    <row r="32" spans="1:7" ht="24.75" customHeight="1">
      <c r="A32" s="6">
        <v>30</v>
      </c>
      <c r="B32" s="6" t="s">
        <v>47</v>
      </c>
      <c r="C32" s="6" t="str">
        <f>"202307080503"</f>
        <v>202307080503</v>
      </c>
      <c r="D32" s="6" t="s">
        <v>48</v>
      </c>
      <c r="E32" s="7">
        <v>73.32</v>
      </c>
      <c r="F32" s="8">
        <v>1</v>
      </c>
      <c r="G32" s="6"/>
    </row>
    <row r="33" spans="1:7" ht="24.75" customHeight="1">
      <c r="A33" s="6">
        <v>31</v>
      </c>
      <c r="B33" s="6" t="s">
        <v>47</v>
      </c>
      <c r="C33" s="6" t="str">
        <f>"202307080528"</f>
        <v>202307080528</v>
      </c>
      <c r="D33" s="6" t="s">
        <v>49</v>
      </c>
      <c r="E33" s="7">
        <v>72.65</v>
      </c>
      <c r="F33" s="8">
        <v>2</v>
      </c>
      <c r="G33" s="6"/>
    </row>
    <row r="34" spans="1:9" ht="24.75" customHeight="1">
      <c r="A34" s="6">
        <v>32</v>
      </c>
      <c r="B34" s="6" t="s">
        <v>47</v>
      </c>
      <c r="C34" s="6" t="str">
        <f>"202307080516"</f>
        <v>202307080516</v>
      </c>
      <c r="D34" s="6" t="s">
        <v>50</v>
      </c>
      <c r="E34" s="7">
        <v>70.31</v>
      </c>
      <c r="F34" s="8">
        <v>3</v>
      </c>
      <c r="G34" s="6"/>
      <c r="I34" s="10"/>
    </row>
    <row r="35" spans="1:7" ht="24.75" customHeight="1">
      <c r="A35" s="6">
        <v>33</v>
      </c>
      <c r="B35" s="6" t="s">
        <v>47</v>
      </c>
      <c r="C35" s="6" t="str">
        <f>"202307080513"</f>
        <v>202307080513</v>
      </c>
      <c r="D35" s="6" t="s">
        <v>51</v>
      </c>
      <c r="E35" s="7">
        <v>65.45</v>
      </c>
      <c r="F35" s="8">
        <v>4</v>
      </c>
      <c r="G35" s="6"/>
    </row>
    <row r="36" spans="1:7" ht="24.75" customHeight="1">
      <c r="A36" s="6">
        <v>34</v>
      </c>
      <c r="B36" s="6" t="s">
        <v>47</v>
      </c>
      <c r="C36" s="6" t="str">
        <f>"202307080524"</f>
        <v>202307080524</v>
      </c>
      <c r="D36" s="6" t="s">
        <v>52</v>
      </c>
      <c r="E36" s="7">
        <v>64.23</v>
      </c>
      <c r="F36" s="8">
        <v>5</v>
      </c>
      <c r="G36" s="6"/>
    </row>
    <row r="37" spans="1:7" ht="24.75" customHeight="1">
      <c r="A37" s="6">
        <v>35</v>
      </c>
      <c r="B37" s="6" t="s">
        <v>47</v>
      </c>
      <c r="C37" s="6" t="str">
        <f>"202307080523"</f>
        <v>202307080523</v>
      </c>
      <c r="D37" s="6" t="s">
        <v>53</v>
      </c>
      <c r="E37" s="7">
        <v>64.08</v>
      </c>
      <c r="F37" s="8">
        <v>6</v>
      </c>
      <c r="G37" s="6"/>
    </row>
  </sheetData>
  <sheetProtection selectLockedCells="1" selectUnlockedCells="1"/>
  <mergeCells count="1">
    <mergeCell ref="A1:G1"/>
  </mergeCells>
  <printOptions horizontalCentered="1"/>
  <pageMargins left="0.03937007874015748" right="0.03937007874015748" top="0.31496062992125984" bottom="0.2755905511811024" header="0.31496062992125984" footer="0.0787401574803149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清风明月</cp:lastModifiedBy>
  <cp:lastPrinted>2023-07-10T12:07:46Z</cp:lastPrinted>
  <dcterms:created xsi:type="dcterms:W3CDTF">2023-07-10T00:43:46Z</dcterms:created>
  <dcterms:modified xsi:type="dcterms:W3CDTF">2023-07-14T10:21:40Z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5EE75D92A9F9488DAE46CB989FBAD527_13</vt:lpwstr>
  </property>
  <property fmtid="{D5CDD505-2E9C-101B-9397-08002B2CF9AE}" pid="4" name="KSOProductBuildV">
    <vt:lpwstr>2052-11.1.0.14309</vt:lpwstr>
  </property>
</Properties>
</file>