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面试资格复审人员名单" sheetId="1" r:id="rId1"/>
  </sheets>
  <definedNames>
    <definedName name="_xlnm.Print_Titles" localSheetId="0">'面试资格复审人员名单'!$1:$2</definedName>
  </definedNames>
  <calcPr fullCalcOnLoad="1"/>
</workbook>
</file>

<file path=xl/sharedStrings.xml><?xml version="1.0" encoding="utf-8"?>
<sst xmlns="http://schemas.openxmlformats.org/spreadsheetml/2006/main" count="195" uniqueCount="110">
  <si>
    <t>附件3：海口市第四人民医院共建海口市公安监所管理医院招聘编外专业技术人员面试资格复审人员名单</t>
  </si>
  <si>
    <t>序号</t>
  </si>
  <si>
    <t>报考岗位</t>
  </si>
  <si>
    <t>准考证号</t>
  </si>
  <si>
    <t>姓名</t>
  </si>
  <si>
    <t>0102-医生(中级)</t>
  </si>
  <si>
    <t>卢俊君</t>
  </si>
  <si>
    <t>王斌</t>
  </si>
  <si>
    <t>0103-医生(初级)</t>
  </si>
  <si>
    <t>王月平</t>
  </si>
  <si>
    <t>0104-护士</t>
  </si>
  <si>
    <t>陈巧仙</t>
  </si>
  <si>
    <t>王程</t>
  </si>
  <si>
    <t>郑英珍</t>
  </si>
  <si>
    <t>秦金华</t>
  </si>
  <si>
    <t>郭鑫艳</t>
  </si>
  <si>
    <t>熊海清</t>
  </si>
  <si>
    <t>云丽晶</t>
  </si>
  <si>
    <t>羊玉妍</t>
  </si>
  <si>
    <t>朱仔芳</t>
  </si>
  <si>
    <t>陈正云</t>
  </si>
  <si>
    <t>吴和友</t>
  </si>
  <si>
    <t>刘霄丽</t>
  </si>
  <si>
    <t>陈娜</t>
  </si>
  <si>
    <t>陈静</t>
  </si>
  <si>
    <t>吴岚</t>
  </si>
  <si>
    <t>黄丽娜</t>
  </si>
  <si>
    <t>李小花</t>
  </si>
  <si>
    <t>陈春苗</t>
  </si>
  <si>
    <t>陈翠</t>
  </si>
  <si>
    <t>陈乾尾</t>
  </si>
  <si>
    <t>林琼丽</t>
  </si>
  <si>
    <t>陈和玉</t>
  </si>
  <si>
    <t>莫金凤</t>
  </si>
  <si>
    <t>朱铭兰</t>
  </si>
  <si>
    <t>蒙秋颖</t>
  </si>
  <si>
    <t>李学嫔</t>
  </si>
  <si>
    <t>王慧琼</t>
  </si>
  <si>
    <t>卢利江</t>
  </si>
  <si>
    <t>卢娜</t>
  </si>
  <si>
    <t>韩洁茹</t>
  </si>
  <si>
    <t>黎秋芳</t>
  </si>
  <si>
    <t>李小杏</t>
  </si>
  <si>
    <t>王海霞</t>
  </si>
  <si>
    <t>吴芳</t>
  </si>
  <si>
    <t>陈良英</t>
  </si>
  <si>
    <t>陈午禹</t>
  </si>
  <si>
    <t>叶长波</t>
  </si>
  <si>
    <t>李南婷</t>
  </si>
  <si>
    <t>周文婉</t>
  </si>
  <si>
    <t>许海蓝</t>
  </si>
  <si>
    <t>黄小冰</t>
  </si>
  <si>
    <t>李海珠</t>
  </si>
  <si>
    <t>高娇静</t>
  </si>
  <si>
    <t>陈益飞</t>
  </si>
  <si>
    <t>古裕莲</t>
  </si>
  <si>
    <t>张保佳</t>
  </si>
  <si>
    <t>王小妹</t>
  </si>
  <si>
    <t>杜凤</t>
  </si>
  <si>
    <t>王慧敏</t>
  </si>
  <si>
    <t>蔡晶晶</t>
  </si>
  <si>
    <t>0107-放射技师</t>
  </si>
  <si>
    <t>王集</t>
  </si>
  <si>
    <t>陈启梅</t>
  </si>
  <si>
    <t>符尾霞</t>
  </si>
  <si>
    <t>石少咪</t>
  </si>
  <si>
    <t>张琛</t>
  </si>
  <si>
    <t>黎富晨</t>
  </si>
  <si>
    <t>刘珍珍</t>
  </si>
  <si>
    <t>周菊秋</t>
  </si>
  <si>
    <t>李秋霖</t>
  </si>
  <si>
    <t>0108-检验技师(中级)</t>
  </si>
  <si>
    <t>曾德鹏</t>
  </si>
  <si>
    <t>卢雄丽</t>
  </si>
  <si>
    <t>0109-检验技师(初级)</t>
  </si>
  <si>
    <t>梁兰馨</t>
  </si>
  <si>
    <t>陈一丹</t>
  </si>
  <si>
    <t>庄秋香</t>
  </si>
  <si>
    <t>张雪连</t>
  </si>
  <si>
    <t>邓俊宏</t>
  </si>
  <si>
    <t>彭寿芬</t>
  </si>
  <si>
    <t>0111-超声诊断人员(初级)</t>
  </si>
  <si>
    <t>吴海帆</t>
  </si>
  <si>
    <t>0113-药学人员</t>
  </si>
  <si>
    <t>黄意来</t>
  </si>
  <si>
    <t>黄隆玉</t>
  </si>
  <si>
    <t>袁美玲</t>
  </si>
  <si>
    <t>何子思</t>
  </si>
  <si>
    <t>潘圆</t>
  </si>
  <si>
    <t>文如尧</t>
  </si>
  <si>
    <t>骆海英</t>
  </si>
  <si>
    <t>吴玉媛</t>
  </si>
  <si>
    <t>张美蝶</t>
  </si>
  <si>
    <t>陈小萍</t>
  </si>
  <si>
    <t>高丽玉</t>
  </si>
  <si>
    <t>黎晓风</t>
  </si>
  <si>
    <t>0114-信息人员</t>
  </si>
  <si>
    <t>王鸿亮</t>
  </si>
  <si>
    <t>刘齐昊</t>
  </si>
  <si>
    <t>陈锦强</t>
  </si>
  <si>
    <t>谢人为</t>
  </si>
  <si>
    <t>盆白玫</t>
  </si>
  <si>
    <t>张运鹏</t>
  </si>
  <si>
    <t>0115-记账收费员</t>
  </si>
  <si>
    <t>夏耀武</t>
  </si>
  <si>
    <t>符玉秋</t>
  </si>
  <si>
    <t>梁俊</t>
  </si>
  <si>
    <t>邱英帆</t>
  </si>
  <si>
    <t>李明慧</t>
  </si>
  <si>
    <t>王璐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</si>
</sst>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6"/>
      <color indexed="8"/>
      <name val="宋体"/>
      <family val="0"/>
    </font>
    <font>
      <b/>
      <sz val="14"/>
      <color indexed="8"/>
      <name val="宋体"/>
      <family val="0"/>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4"/>
      <color theme="1"/>
      <name val="Calibri"/>
      <family val="0"/>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7">
    <xf numFmtId="0" fontId="0" fillId="0" borderId="0" xfId="0" applyFont="1" applyAlignment="1">
      <alignment vertical="center"/>
    </xf>
    <xf numFmtId="0" fontId="0" fillId="0" borderId="0" xfId="0" applyFill="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7"/>
  <sheetViews>
    <sheetView tabSelected="1" workbookViewId="0" topLeftCell="A1">
      <selection activeCell="D5" sqref="D5"/>
    </sheetView>
  </sheetViews>
  <sheetFormatPr defaultColWidth="8.8515625" defaultRowHeight="15"/>
  <cols>
    <col min="1" max="1" width="7.28125" style="1" bestFit="1" customWidth="1"/>
    <col min="2" max="2" width="35.57421875" style="1" customWidth="1"/>
    <col min="3" max="3" width="21.00390625" style="1" customWidth="1"/>
    <col min="4" max="4" width="11.57421875" style="1" customWidth="1"/>
    <col min="5" max="15" width="9.00390625" style="1" bestFit="1" customWidth="1"/>
    <col min="16" max="207" width="8.8515625" style="1" customWidth="1"/>
    <col min="208" max="231" width="9.00390625" style="1" bestFit="1" customWidth="1"/>
    <col min="232" max="16384" width="8.8515625" style="1" customWidth="1"/>
  </cols>
  <sheetData>
    <row r="1" spans="1:4" ht="60" customHeight="1">
      <c r="A1" s="2" t="s">
        <v>0</v>
      </c>
      <c r="B1" s="3"/>
      <c r="C1" s="3"/>
      <c r="D1" s="3"/>
    </row>
    <row r="2" spans="1:4" ht="24.75" customHeight="1">
      <c r="A2" s="4" t="s">
        <v>1</v>
      </c>
      <c r="B2" s="4" t="s">
        <v>2</v>
      </c>
      <c r="C2" s="4" t="s">
        <v>3</v>
      </c>
      <c r="D2" s="4" t="s">
        <v>4</v>
      </c>
    </row>
    <row r="3" spans="1:4" ht="24.75" customHeight="1">
      <c r="A3" s="5">
        <v>1</v>
      </c>
      <c r="B3" s="5" t="s">
        <v>5</v>
      </c>
      <c r="C3" s="5" t="str">
        <f>"202307084312"</f>
        <v>202307084312</v>
      </c>
      <c r="D3" s="6" t="s">
        <v>6</v>
      </c>
    </row>
    <row r="4" spans="1:4" ht="24.75" customHeight="1">
      <c r="A4" s="5">
        <v>2</v>
      </c>
      <c r="B4" s="5" t="s">
        <v>5</v>
      </c>
      <c r="C4" s="5" t="str">
        <f>"202307084302"</f>
        <v>202307084302</v>
      </c>
      <c r="D4" s="6" t="s">
        <v>7</v>
      </c>
    </row>
    <row r="5" spans="1:4" ht="24.75" customHeight="1">
      <c r="A5" s="5">
        <v>3</v>
      </c>
      <c r="B5" s="5" t="s">
        <v>8</v>
      </c>
      <c r="C5" s="5" t="str">
        <f>"202307084313"</f>
        <v>202307084313</v>
      </c>
      <c r="D5" s="5" t="s">
        <v>9</v>
      </c>
    </row>
    <row r="6" spans="1:4" ht="24.75" customHeight="1">
      <c r="A6" s="5">
        <v>4</v>
      </c>
      <c r="B6" s="6" t="s">
        <v>10</v>
      </c>
      <c r="C6" s="6" t="str">
        <f>"202307081306"</f>
        <v>202307081306</v>
      </c>
      <c r="D6" s="6" t="s">
        <v>11</v>
      </c>
    </row>
    <row r="7" spans="1:4" ht="24.75" customHeight="1">
      <c r="A7" s="5">
        <v>5</v>
      </c>
      <c r="B7" s="5" t="s">
        <v>10</v>
      </c>
      <c r="C7" s="5" t="str">
        <f>"202307082105"</f>
        <v>202307082105</v>
      </c>
      <c r="D7" s="6" t="s">
        <v>12</v>
      </c>
    </row>
    <row r="8" spans="1:4" ht="24.75" customHeight="1">
      <c r="A8" s="5">
        <v>6</v>
      </c>
      <c r="B8" s="5" t="s">
        <v>10</v>
      </c>
      <c r="C8" s="5" t="str">
        <f>"202307082111"</f>
        <v>202307082111</v>
      </c>
      <c r="D8" s="6" t="s">
        <v>13</v>
      </c>
    </row>
    <row r="9" spans="1:4" ht="24.75" customHeight="1">
      <c r="A9" s="5">
        <v>7</v>
      </c>
      <c r="B9" s="6" t="s">
        <v>10</v>
      </c>
      <c r="C9" s="6" t="str">
        <f>"202307081420"</f>
        <v>202307081420</v>
      </c>
      <c r="D9" s="6" t="s">
        <v>14</v>
      </c>
    </row>
    <row r="10" spans="1:4" ht="24.75" customHeight="1">
      <c r="A10" s="5">
        <v>8</v>
      </c>
      <c r="B10" s="6" t="s">
        <v>10</v>
      </c>
      <c r="C10" s="6" t="str">
        <f>"202307083105"</f>
        <v>202307083105</v>
      </c>
      <c r="D10" s="6" t="s">
        <v>15</v>
      </c>
    </row>
    <row r="11" spans="1:4" ht="24.75" customHeight="1">
      <c r="A11" s="5">
        <v>9</v>
      </c>
      <c r="B11" s="5" t="s">
        <v>10</v>
      </c>
      <c r="C11" s="5" t="str">
        <f>"202307082418"</f>
        <v>202307082418</v>
      </c>
      <c r="D11" s="6" t="s">
        <v>16</v>
      </c>
    </row>
    <row r="12" spans="1:4" ht="24.75" customHeight="1">
      <c r="A12" s="5">
        <v>10</v>
      </c>
      <c r="B12" s="5" t="s">
        <v>10</v>
      </c>
      <c r="C12" s="5" t="str">
        <f>"202307082207"</f>
        <v>202307082207</v>
      </c>
      <c r="D12" s="6" t="s">
        <v>17</v>
      </c>
    </row>
    <row r="13" spans="1:4" ht="24.75" customHeight="1">
      <c r="A13" s="5">
        <v>11</v>
      </c>
      <c r="B13" s="5" t="s">
        <v>10</v>
      </c>
      <c r="C13" s="5" t="str">
        <f>"202307082613"</f>
        <v>202307082613</v>
      </c>
      <c r="D13" s="6" t="s">
        <v>18</v>
      </c>
    </row>
    <row r="14" spans="1:4" ht="24.75" customHeight="1">
      <c r="A14" s="5">
        <v>12</v>
      </c>
      <c r="B14" s="6" t="s">
        <v>10</v>
      </c>
      <c r="C14" s="6" t="str">
        <f>"202307080811"</f>
        <v>202307080811</v>
      </c>
      <c r="D14" s="6" t="s">
        <v>19</v>
      </c>
    </row>
    <row r="15" spans="1:4" ht="24.75" customHeight="1">
      <c r="A15" s="5">
        <v>13</v>
      </c>
      <c r="B15" s="5" t="s">
        <v>10</v>
      </c>
      <c r="C15" s="5" t="str">
        <f>"202307083211"</f>
        <v>202307083211</v>
      </c>
      <c r="D15" s="6" t="s">
        <v>20</v>
      </c>
    </row>
    <row r="16" spans="1:4" ht="24.75" customHeight="1">
      <c r="A16" s="5">
        <v>14</v>
      </c>
      <c r="B16" s="5" t="s">
        <v>10</v>
      </c>
      <c r="C16" s="5" t="str">
        <f>"202307081515"</f>
        <v>202307081515</v>
      </c>
      <c r="D16" s="6" t="s">
        <v>21</v>
      </c>
    </row>
    <row r="17" spans="1:4" ht="24.75" customHeight="1">
      <c r="A17" s="5">
        <v>15</v>
      </c>
      <c r="B17" s="5" t="s">
        <v>10</v>
      </c>
      <c r="C17" s="5" t="str">
        <f>"202307082308"</f>
        <v>202307082308</v>
      </c>
      <c r="D17" s="6" t="s">
        <v>22</v>
      </c>
    </row>
    <row r="18" spans="1:4" ht="24.75" customHeight="1">
      <c r="A18" s="5">
        <v>16</v>
      </c>
      <c r="B18" s="6" t="s">
        <v>10</v>
      </c>
      <c r="C18" s="6" t="str">
        <f>"202307082826"</f>
        <v>202307082826</v>
      </c>
      <c r="D18" s="6" t="s">
        <v>23</v>
      </c>
    </row>
    <row r="19" spans="1:4" ht="24.75" customHeight="1">
      <c r="A19" s="5">
        <v>17</v>
      </c>
      <c r="B19" s="6" t="s">
        <v>10</v>
      </c>
      <c r="C19" s="6" t="str">
        <f>"202307081514"</f>
        <v>202307081514</v>
      </c>
      <c r="D19" s="6" t="s">
        <v>24</v>
      </c>
    </row>
    <row r="20" spans="1:4" ht="24.75" customHeight="1">
      <c r="A20" s="5">
        <v>18</v>
      </c>
      <c r="B20" s="5" t="s">
        <v>10</v>
      </c>
      <c r="C20" s="5" t="str">
        <f>"202307081413"</f>
        <v>202307081413</v>
      </c>
      <c r="D20" s="6" t="s">
        <v>25</v>
      </c>
    </row>
    <row r="21" spans="1:4" ht="24.75" customHeight="1">
      <c r="A21" s="5">
        <v>19</v>
      </c>
      <c r="B21" s="5" t="s">
        <v>10</v>
      </c>
      <c r="C21" s="5" t="str">
        <f>"202307081928"</f>
        <v>202307081928</v>
      </c>
      <c r="D21" s="6" t="s">
        <v>26</v>
      </c>
    </row>
    <row r="22" spans="1:4" ht="24.75" customHeight="1">
      <c r="A22" s="5">
        <v>20</v>
      </c>
      <c r="B22" s="5" t="s">
        <v>10</v>
      </c>
      <c r="C22" s="5" t="str">
        <f>"202307081904"</f>
        <v>202307081904</v>
      </c>
      <c r="D22" s="6" t="s">
        <v>27</v>
      </c>
    </row>
    <row r="23" spans="1:4" ht="24.75" customHeight="1">
      <c r="A23" s="5">
        <v>21</v>
      </c>
      <c r="B23" s="5" t="s">
        <v>10</v>
      </c>
      <c r="C23" s="5" t="str">
        <f>"202307083024"</f>
        <v>202307083024</v>
      </c>
      <c r="D23" s="6" t="s">
        <v>28</v>
      </c>
    </row>
    <row r="24" spans="1:4" ht="24.75" customHeight="1">
      <c r="A24" s="5">
        <v>22</v>
      </c>
      <c r="B24" s="6" t="s">
        <v>10</v>
      </c>
      <c r="C24" s="6" t="str">
        <f>"202307082213"</f>
        <v>202307082213</v>
      </c>
      <c r="D24" s="6" t="s">
        <v>29</v>
      </c>
    </row>
    <row r="25" spans="1:4" ht="24.75" customHeight="1">
      <c r="A25" s="5">
        <v>23</v>
      </c>
      <c r="B25" s="5" t="s">
        <v>10</v>
      </c>
      <c r="C25" s="5" t="str">
        <f>"202307082725"</f>
        <v>202307082725</v>
      </c>
      <c r="D25" s="6" t="s">
        <v>30</v>
      </c>
    </row>
    <row r="26" spans="1:4" ht="24.75" customHeight="1">
      <c r="A26" s="5">
        <v>24</v>
      </c>
      <c r="B26" s="5" t="s">
        <v>10</v>
      </c>
      <c r="C26" s="5" t="str">
        <f>"202307082703"</f>
        <v>202307082703</v>
      </c>
      <c r="D26" s="6" t="s">
        <v>31</v>
      </c>
    </row>
    <row r="27" spans="1:4" ht="24.75" customHeight="1">
      <c r="A27" s="5">
        <v>25</v>
      </c>
      <c r="B27" s="6" t="s">
        <v>10</v>
      </c>
      <c r="C27" s="6" t="str">
        <f>"202307082818"</f>
        <v>202307082818</v>
      </c>
      <c r="D27" s="6" t="s">
        <v>32</v>
      </c>
    </row>
    <row r="28" spans="1:4" ht="24.75" customHeight="1">
      <c r="A28" s="5">
        <v>26</v>
      </c>
      <c r="B28" s="5" t="s">
        <v>10</v>
      </c>
      <c r="C28" s="5" t="str">
        <f>"202307080906"</f>
        <v>202307080906</v>
      </c>
      <c r="D28" s="6" t="s">
        <v>33</v>
      </c>
    </row>
    <row r="29" spans="1:4" ht="24.75" customHeight="1">
      <c r="A29" s="5">
        <v>27</v>
      </c>
      <c r="B29" s="5" t="s">
        <v>10</v>
      </c>
      <c r="C29" s="5" t="str">
        <f>"202307082013"</f>
        <v>202307082013</v>
      </c>
      <c r="D29" s="6" t="s">
        <v>34</v>
      </c>
    </row>
    <row r="30" spans="1:4" ht="24.75" customHeight="1">
      <c r="A30" s="5">
        <v>28</v>
      </c>
      <c r="B30" s="5" t="s">
        <v>10</v>
      </c>
      <c r="C30" s="5" t="str">
        <f>"202307083426"</f>
        <v>202307083426</v>
      </c>
      <c r="D30" s="6" t="s">
        <v>35</v>
      </c>
    </row>
    <row r="31" spans="1:4" ht="24.75" customHeight="1">
      <c r="A31" s="5">
        <v>29</v>
      </c>
      <c r="B31" s="5" t="s">
        <v>10</v>
      </c>
      <c r="C31" s="5" t="str">
        <f>"202307081624"</f>
        <v>202307081624</v>
      </c>
      <c r="D31" s="6" t="s">
        <v>36</v>
      </c>
    </row>
    <row r="32" spans="1:4" ht="24.75" customHeight="1">
      <c r="A32" s="5">
        <v>30</v>
      </c>
      <c r="B32" s="5" t="s">
        <v>10</v>
      </c>
      <c r="C32" s="5" t="str">
        <f>"202307082027"</f>
        <v>202307082027</v>
      </c>
      <c r="D32" s="6" t="s">
        <v>37</v>
      </c>
    </row>
    <row r="33" spans="1:4" ht="24.75" customHeight="1">
      <c r="A33" s="5">
        <v>31</v>
      </c>
      <c r="B33" s="5" t="s">
        <v>10</v>
      </c>
      <c r="C33" s="5" t="str">
        <f>"202307080626"</f>
        <v>202307080626</v>
      </c>
      <c r="D33" s="6" t="s">
        <v>38</v>
      </c>
    </row>
    <row r="34" spans="1:4" ht="24.75" customHeight="1">
      <c r="A34" s="5">
        <v>32</v>
      </c>
      <c r="B34" s="5" t="s">
        <v>10</v>
      </c>
      <c r="C34" s="5" t="str">
        <f>"202307080729"</f>
        <v>202307080729</v>
      </c>
      <c r="D34" s="6" t="s">
        <v>39</v>
      </c>
    </row>
    <row r="35" spans="1:4" ht="24.75" customHeight="1">
      <c r="A35" s="5">
        <v>33</v>
      </c>
      <c r="B35" s="5" t="s">
        <v>10</v>
      </c>
      <c r="C35" s="5" t="str">
        <f>"202307081802"</f>
        <v>202307081802</v>
      </c>
      <c r="D35" s="6" t="s">
        <v>40</v>
      </c>
    </row>
    <row r="36" spans="1:4" ht="24.75" customHeight="1">
      <c r="A36" s="5">
        <v>34</v>
      </c>
      <c r="B36" s="5" t="s">
        <v>10</v>
      </c>
      <c r="C36" s="5" t="str">
        <f>"202307083218"</f>
        <v>202307083218</v>
      </c>
      <c r="D36" s="6" t="s">
        <v>41</v>
      </c>
    </row>
    <row r="37" spans="1:4" ht="24.75" customHeight="1">
      <c r="A37" s="5">
        <v>35</v>
      </c>
      <c r="B37" s="5" t="s">
        <v>10</v>
      </c>
      <c r="C37" s="5" t="str">
        <f>"202307081024"</f>
        <v>202307081024</v>
      </c>
      <c r="D37" s="6" t="s">
        <v>42</v>
      </c>
    </row>
    <row r="38" spans="1:4" ht="24.75" customHeight="1">
      <c r="A38" s="5">
        <v>36</v>
      </c>
      <c r="B38" s="6" t="s">
        <v>10</v>
      </c>
      <c r="C38" s="6" t="str">
        <f>"202307082722"</f>
        <v>202307082722</v>
      </c>
      <c r="D38" s="6" t="s">
        <v>43</v>
      </c>
    </row>
    <row r="39" spans="1:4" ht="24.75" customHeight="1">
      <c r="A39" s="5">
        <v>37</v>
      </c>
      <c r="B39" s="5" t="s">
        <v>10</v>
      </c>
      <c r="C39" s="5" t="str">
        <f>"202307082719"</f>
        <v>202307082719</v>
      </c>
      <c r="D39" s="6" t="s">
        <v>44</v>
      </c>
    </row>
    <row r="40" spans="1:4" ht="24.75" customHeight="1">
      <c r="A40" s="5">
        <v>38</v>
      </c>
      <c r="B40" s="5" t="s">
        <v>10</v>
      </c>
      <c r="C40" s="5" t="str">
        <f>"202307083422"</f>
        <v>202307083422</v>
      </c>
      <c r="D40" s="6" t="s">
        <v>45</v>
      </c>
    </row>
    <row r="41" spans="1:4" ht="24.75" customHeight="1">
      <c r="A41" s="5">
        <v>39</v>
      </c>
      <c r="B41" s="5" t="s">
        <v>10</v>
      </c>
      <c r="C41" s="5" t="str">
        <f>"202307081823"</f>
        <v>202307081823</v>
      </c>
      <c r="D41" s="6" t="s">
        <v>46</v>
      </c>
    </row>
    <row r="42" spans="1:4" ht="24.75" customHeight="1">
      <c r="A42" s="5">
        <v>40</v>
      </c>
      <c r="B42" s="5" t="s">
        <v>10</v>
      </c>
      <c r="C42" s="5" t="str">
        <f>"202307082421"</f>
        <v>202307082421</v>
      </c>
      <c r="D42" s="6" t="s">
        <v>47</v>
      </c>
    </row>
    <row r="43" spans="1:4" ht="24.75" customHeight="1">
      <c r="A43" s="5">
        <v>41</v>
      </c>
      <c r="B43" s="5" t="s">
        <v>10</v>
      </c>
      <c r="C43" s="5" t="str">
        <f>"202307080912"</f>
        <v>202307080912</v>
      </c>
      <c r="D43" s="6" t="s">
        <v>48</v>
      </c>
    </row>
    <row r="44" spans="1:4" ht="24.75" customHeight="1">
      <c r="A44" s="5">
        <v>42</v>
      </c>
      <c r="B44" s="5" t="s">
        <v>10</v>
      </c>
      <c r="C44" s="5" t="str">
        <f>"202307082701"</f>
        <v>202307082701</v>
      </c>
      <c r="D44" s="6" t="s">
        <v>49</v>
      </c>
    </row>
    <row r="45" spans="1:4" ht="24.75" customHeight="1">
      <c r="A45" s="5">
        <v>43</v>
      </c>
      <c r="B45" s="5" t="s">
        <v>10</v>
      </c>
      <c r="C45" s="5" t="str">
        <f>"202307081810"</f>
        <v>202307081810</v>
      </c>
      <c r="D45" s="6" t="s">
        <v>50</v>
      </c>
    </row>
    <row r="46" spans="1:4" ht="24.75" customHeight="1">
      <c r="A46" s="5">
        <v>44</v>
      </c>
      <c r="B46" s="5" t="s">
        <v>10</v>
      </c>
      <c r="C46" s="5" t="str">
        <f>"202307083415"</f>
        <v>202307083415</v>
      </c>
      <c r="D46" s="6" t="s">
        <v>51</v>
      </c>
    </row>
    <row r="47" spans="1:4" ht="24.75" customHeight="1">
      <c r="A47" s="5">
        <v>45</v>
      </c>
      <c r="B47" s="5" t="s">
        <v>10</v>
      </c>
      <c r="C47" s="5" t="str">
        <f>"202307082306"</f>
        <v>202307082306</v>
      </c>
      <c r="D47" s="6" t="s">
        <v>52</v>
      </c>
    </row>
    <row r="48" spans="1:4" ht="24.75" customHeight="1">
      <c r="A48" s="5">
        <v>46</v>
      </c>
      <c r="B48" s="5" t="s">
        <v>10</v>
      </c>
      <c r="C48" s="5" t="str">
        <f>"202307081103"</f>
        <v>202307081103</v>
      </c>
      <c r="D48" s="6" t="s">
        <v>53</v>
      </c>
    </row>
    <row r="49" spans="1:4" ht="24.75" customHeight="1">
      <c r="A49" s="5">
        <v>47</v>
      </c>
      <c r="B49" s="5" t="s">
        <v>10</v>
      </c>
      <c r="C49" s="5" t="str">
        <f>"202307081229"</f>
        <v>202307081229</v>
      </c>
      <c r="D49" s="6" t="s">
        <v>54</v>
      </c>
    </row>
    <row r="50" spans="1:4" ht="24.75" customHeight="1">
      <c r="A50" s="5">
        <v>48</v>
      </c>
      <c r="B50" s="5" t="s">
        <v>10</v>
      </c>
      <c r="C50" s="5" t="str">
        <f>"202307083304"</f>
        <v>202307083304</v>
      </c>
      <c r="D50" s="6" t="s">
        <v>55</v>
      </c>
    </row>
    <row r="51" spans="1:4" ht="24.75" customHeight="1">
      <c r="A51" s="5">
        <v>49</v>
      </c>
      <c r="B51" s="5" t="s">
        <v>10</v>
      </c>
      <c r="C51" s="5" t="str">
        <f>"202307081314"</f>
        <v>202307081314</v>
      </c>
      <c r="D51" s="6" t="s">
        <v>56</v>
      </c>
    </row>
    <row r="52" spans="1:4" ht="24.75" customHeight="1">
      <c r="A52" s="5">
        <v>50</v>
      </c>
      <c r="B52" s="5" t="s">
        <v>10</v>
      </c>
      <c r="C52" s="5" t="str">
        <f>"202307082812"</f>
        <v>202307082812</v>
      </c>
      <c r="D52" s="6" t="s">
        <v>57</v>
      </c>
    </row>
    <row r="53" spans="1:4" ht="24.75" customHeight="1">
      <c r="A53" s="5">
        <v>51</v>
      </c>
      <c r="B53" s="5" t="s">
        <v>10</v>
      </c>
      <c r="C53" s="5" t="str">
        <f>"202307083310"</f>
        <v>202307083310</v>
      </c>
      <c r="D53" s="6" t="s">
        <v>58</v>
      </c>
    </row>
    <row r="54" spans="1:4" ht="24.75" customHeight="1">
      <c r="A54" s="5">
        <v>52</v>
      </c>
      <c r="B54" s="5" t="s">
        <v>10</v>
      </c>
      <c r="C54" s="5" t="str">
        <f>"202307083523"</f>
        <v>202307083523</v>
      </c>
      <c r="D54" s="6" t="s">
        <v>59</v>
      </c>
    </row>
    <row r="55" spans="1:4" ht="24.75" customHeight="1">
      <c r="A55" s="5">
        <v>53</v>
      </c>
      <c r="B55" s="5" t="s">
        <v>10</v>
      </c>
      <c r="C55" s="5" t="str">
        <f>"202307081126"</f>
        <v>202307081126</v>
      </c>
      <c r="D55" s="6" t="s">
        <v>60</v>
      </c>
    </row>
    <row r="56" spans="1:4" ht="24.75" customHeight="1">
      <c r="A56" s="5">
        <v>54</v>
      </c>
      <c r="B56" s="5" t="s">
        <v>61</v>
      </c>
      <c r="C56" s="5" t="str">
        <f>"202307083614"</f>
        <v>202307083614</v>
      </c>
      <c r="D56" s="5" t="s">
        <v>62</v>
      </c>
    </row>
    <row r="57" spans="1:4" ht="24.75" customHeight="1">
      <c r="A57" s="5">
        <v>55</v>
      </c>
      <c r="B57" s="5" t="s">
        <v>61</v>
      </c>
      <c r="C57" s="5" t="str">
        <f>"202307083619"</f>
        <v>202307083619</v>
      </c>
      <c r="D57" s="5" t="s">
        <v>63</v>
      </c>
    </row>
    <row r="58" spans="1:4" ht="24.75" customHeight="1">
      <c r="A58" s="5">
        <v>56</v>
      </c>
      <c r="B58" s="5" t="s">
        <v>61</v>
      </c>
      <c r="C58" s="5" t="str">
        <f>"202307083604"</f>
        <v>202307083604</v>
      </c>
      <c r="D58" s="5" t="s">
        <v>64</v>
      </c>
    </row>
    <row r="59" spans="1:4" ht="24.75" customHeight="1">
      <c r="A59" s="5">
        <v>57</v>
      </c>
      <c r="B59" s="5" t="s">
        <v>61</v>
      </c>
      <c r="C59" s="5" t="str">
        <f>"202307083602"</f>
        <v>202307083602</v>
      </c>
      <c r="D59" s="5" t="s">
        <v>65</v>
      </c>
    </row>
    <row r="60" spans="1:4" ht="24.75" customHeight="1">
      <c r="A60" s="5">
        <v>58</v>
      </c>
      <c r="B60" s="5" t="s">
        <v>61</v>
      </c>
      <c r="C60" s="5" t="str">
        <f>"202307083615"</f>
        <v>202307083615</v>
      </c>
      <c r="D60" s="5" t="s">
        <v>66</v>
      </c>
    </row>
    <row r="61" spans="1:4" ht="24.75" customHeight="1">
      <c r="A61" s="5">
        <v>59</v>
      </c>
      <c r="B61" s="5" t="s">
        <v>61</v>
      </c>
      <c r="C61" s="5" t="str">
        <f>"202307083618"</f>
        <v>202307083618</v>
      </c>
      <c r="D61" s="5" t="s">
        <v>67</v>
      </c>
    </row>
    <row r="62" spans="1:4" ht="24.75" customHeight="1">
      <c r="A62" s="5">
        <v>60</v>
      </c>
      <c r="B62" s="5" t="s">
        <v>61</v>
      </c>
      <c r="C62" s="5" t="str">
        <f>"202307083612"</f>
        <v>202307083612</v>
      </c>
      <c r="D62" s="5" t="s">
        <v>68</v>
      </c>
    </row>
    <row r="63" spans="1:4" ht="24.75" customHeight="1">
      <c r="A63" s="5">
        <v>61</v>
      </c>
      <c r="B63" s="5" t="s">
        <v>61</v>
      </c>
      <c r="C63" s="5" t="str">
        <f>"202307083622"</f>
        <v>202307083622</v>
      </c>
      <c r="D63" s="5" t="s">
        <v>69</v>
      </c>
    </row>
    <row r="64" spans="1:4" ht="24.75" customHeight="1">
      <c r="A64" s="5">
        <v>62</v>
      </c>
      <c r="B64" s="5" t="s">
        <v>61</v>
      </c>
      <c r="C64" s="5" t="str">
        <f>"202307083607"</f>
        <v>202307083607</v>
      </c>
      <c r="D64" s="5" t="s">
        <v>70</v>
      </c>
    </row>
    <row r="65" spans="1:4" ht="24.75" customHeight="1">
      <c r="A65" s="5">
        <v>63</v>
      </c>
      <c r="B65" s="5" t="s">
        <v>71</v>
      </c>
      <c r="C65" s="5" t="str">
        <f>"202307083703"</f>
        <v>202307083703</v>
      </c>
      <c r="D65" s="5" t="s">
        <v>72</v>
      </c>
    </row>
    <row r="66" spans="1:4" ht="24.75" customHeight="1">
      <c r="A66" s="5">
        <v>64</v>
      </c>
      <c r="B66" s="5" t="s">
        <v>71</v>
      </c>
      <c r="C66" s="5" t="str">
        <f>"202307083701"</f>
        <v>202307083701</v>
      </c>
      <c r="D66" s="5" t="s">
        <v>73</v>
      </c>
    </row>
    <row r="67" spans="1:4" ht="24.75" customHeight="1">
      <c r="A67" s="5">
        <v>65</v>
      </c>
      <c r="B67" s="5" t="s">
        <v>74</v>
      </c>
      <c r="C67" s="5" t="str">
        <f>"202307083710"</f>
        <v>202307083710</v>
      </c>
      <c r="D67" s="5" t="s">
        <v>75</v>
      </c>
    </row>
    <row r="68" spans="1:4" ht="24.75" customHeight="1">
      <c r="A68" s="5">
        <v>66</v>
      </c>
      <c r="B68" s="5" t="s">
        <v>74</v>
      </c>
      <c r="C68" s="5" t="str">
        <f>"202307083804"</f>
        <v>202307083804</v>
      </c>
      <c r="D68" s="5" t="s">
        <v>76</v>
      </c>
    </row>
    <row r="69" spans="1:4" ht="24.75" customHeight="1">
      <c r="A69" s="5">
        <v>67</v>
      </c>
      <c r="B69" s="5" t="s">
        <v>74</v>
      </c>
      <c r="C69" s="5" t="str">
        <f>"202307083814"</f>
        <v>202307083814</v>
      </c>
      <c r="D69" s="5" t="s">
        <v>77</v>
      </c>
    </row>
    <row r="70" spans="1:4" ht="24.75" customHeight="1">
      <c r="A70" s="5">
        <v>68</v>
      </c>
      <c r="B70" s="5" t="s">
        <v>74</v>
      </c>
      <c r="C70" s="5" t="str">
        <f>"202307083803"</f>
        <v>202307083803</v>
      </c>
      <c r="D70" s="5" t="s">
        <v>78</v>
      </c>
    </row>
    <row r="71" spans="1:4" ht="24.75" customHeight="1">
      <c r="A71" s="5">
        <v>69</v>
      </c>
      <c r="B71" s="5" t="s">
        <v>74</v>
      </c>
      <c r="C71" s="5" t="str">
        <f>"202307083722"</f>
        <v>202307083722</v>
      </c>
      <c r="D71" s="5" t="s">
        <v>79</v>
      </c>
    </row>
    <row r="72" spans="1:4" ht="24.75" customHeight="1">
      <c r="A72" s="5">
        <v>70</v>
      </c>
      <c r="B72" s="5" t="s">
        <v>74</v>
      </c>
      <c r="C72" s="5" t="str">
        <f>"202307083709"</f>
        <v>202307083709</v>
      </c>
      <c r="D72" s="5" t="s">
        <v>80</v>
      </c>
    </row>
    <row r="73" spans="1:4" ht="24.75" customHeight="1">
      <c r="A73" s="5">
        <v>71</v>
      </c>
      <c r="B73" s="5" t="s">
        <v>81</v>
      </c>
      <c r="C73" s="5" t="str">
        <f>"202307083626"</f>
        <v>202307083626</v>
      </c>
      <c r="D73" s="5" t="s">
        <v>82</v>
      </c>
    </row>
    <row r="74" spans="1:4" ht="24.75" customHeight="1">
      <c r="A74" s="5">
        <v>72</v>
      </c>
      <c r="B74" s="5" t="s">
        <v>83</v>
      </c>
      <c r="C74" s="5" t="str">
        <f>"202307084501"</f>
        <v>202307084501</v>
      </c>
      <c r="D74" s="5" t="s">
        <v>84</v>
      </c>
    </row>
    <row r="75" spans="1:4" ht="24.75" customHeight="1">
      <c r="A75" s="5">
        <v>73</v>
      </c>
      <c r="B75" s="5" t="s">
        <v>83</v>
      </c>
      <c r="C75" s="5" t="str">
        <f>"202307084420"</f>
        <v>202307084420</v>
      </c>
      <c r="D75" s="5" t="s">
        <v>85</v>
      </c>
    </row>
    <row r="76" spans="1:4" s="1" customFormat="1" ht="24.75" customHeight="1">
      <c r="A76" s="5">
        <v>74</v>
      </c>
      <c r="B76" s="6" t="s">
        <v>83</v>
      </c>
      <c r="C76" s="6" t="str">
        <f>"202307084518"</f>
        <v>202307084518</v>
      </c>
      <c r="D76" s="6" t="s">
        <v>86</v>
      </c>
    </row>
    <row r="77" spans="1:4" ht="24.75" customHeight="1">
      <c r="A77" s="5">
        <v>75</v>
      </c>
      <c r="B77" s="5" t="s">
        <v>83</v>
      </c>
      <c r="C77" s="5" t="str">
        <f>"202307084422"</f>
        <v>202307084422</v>
      </c>
      <c r="D77" s="5" t="s">
        <v>87</v>
      </c>
    </row>
    <row r="78" spans="1:4" ht="24.75" customHeight="1">
      <c r="A78" s="5">
        <v>76</v>
      </c>
      <c r="B78" s="5" t="s">
        <v>83</v>
      </c>
      <c r="C78" s="5" t="str">
        <f>"202307084527"</f>
        <v>202307084527</v>
      </c>
      <c r="D78" s="5" t="s">
        <v>88</v>
      </c>
    </row>
    <row r="79" spans="1:4" ht="24.75" customHeight="1">
      <c r="A79" s="5">
        <v>77</v>
      </c>
      <c r="B79" s="5" t="s">
        <v>83</v>
      </c>
      <c r="C79" s="5" t="str">
        <f>"202307084406"</f>
        <v>202307084406</v>
      </c>
      <c r="D79" s="5" t="s">
        <v>89</v>
      </c>
    </row>
    <row r="80" spans="1:4" ht="24.75" customHeight="1">
      <c r="A80" s="5">
        <v>78</v>
      </c>
      <c r="B80" s="5" t="s">
        <v>83</v>
      </c>
      <c r="C80" s="5" t="str">
        <f>"202307084604"</f>
        <v>202307084604</v>
      </c>
      <c r="D80" s="5" t="s">
        <v>90</v>
      </c>
    </row>
    <row r="81" spans="1:4" ht="24.75" customHeight="1">
      <c r="A81" s="5">
        <v>79</v>
      </c>
      <c r="B81" s="5" t="s">
        <v>83</v>
      </c>
      <c r="C81" s="5" t="str">
        <f>"202307084426"</f>
        <v>202307084426</v>
      </c>
      <c r="D81" s="5" t="s">
        <v>91</v>
      </c>
    </row>
    <row r="82" spans="1:4" ht="24.75" customHeight="1">
      <c r="A82" s="5">
        <v>80</v>
      </c>
      <c r="B82" s="5" t="s">
        <v>83</v>
      </c>
      <c r="C82" s="5" t="str">
        <f>"202307084523"</f>
        <v>202307084523</v>
      </c>
      <c r="D82" s="5" t="s">
        <v>92</v>
      </c>
    </row>
    <row r="83" spans="1:4" ht="24.75" customHeight="1">
      <c r="A83" s="5">
        <v>81</v>
      </c>
      <c r="B83" s="5" t="s">
        <v>83</v>
      </c>
      <c r="C83" s="5" t="str">
        <f>"202307084428"</f>
        <v>202307084428</v>
      </c>
      <c r="D83" s="5" t="s">
        <v>93</v>
      </c>
    </row>
    <row r="84" spans="1:4" ht="24.75" customHeight="1">
      <c r="A84" s="5">
        <v>82</v>
      </c>
      <c r="B84" s="5" t="s">
        <v>83</v>
      </c>
      <c r="C84" s="5" t="str">
        <f>"202307084519"</f>
        <v>202307084519</v>
      </c>
      <c r="D84" s="5" t="s">
        <v>94</v>
      </c>
    </row>
    <row r="85" spans="1:4" ht="24.75" customHeight="1">
      <c r="A85" s="5">
        <v>83</v>
      </c>
      <c r="B85" s="5" t="s">
        <v>83</v>
      </c>
      <c r="C85" s="5" t="str">
        <f>"202307084505"</f>
        <v>202307084505</v>
      </c>
      <c r="D85" s="5" t="s">
        <v>95</v>
      </c>
    </row>
    <row r="86" spans="1:4" ht="24.75" customHeight="1">
      <c r="A86" s="5">
        <v>84</v>
      </c>
      <c r="B86" s="5" t="s">
        <v>96</v>
      </c>
      <c r="C86" s="5" t="str">
        <f>"202307084817"</f>
        <v>202307084817</v>
      </c>
      <c r="D86" s="5" t="s">
        <v>97</v>
      </c>
    </row>
    <row r="87" spans="1:4" ht="24.75" customHeight="1">
      <c r="A87" s="5">
        <v>85</v>
      </c>
      <c r="B87" s="5" t="s">
        <v>96</v>
      </c>
      <c r="C87" s="5" t="str">
        <f>"202307084621"</f>
        <v>202307084621</v>
      </c>
      <c r="D87" s="5" t="s">
        <v>98</v>
      </c>
    </row>
    <row r="88" spans="1:4" ht="24.75" customHeight="1">
      <c r="A88" s="5">
        <v>86</v>
      </c>
      <c r="B88" s="5" t="s">
        <v>96</v>
      </c>
      <c r="C88" s="5" t="str">
        <f>"202307084706"</f>
        <v>202307084706</v>
      </c>
      <c r="D88" s="5" t="s">
        <v>99</v>
      </c>
    </row>
    <row r="89" spans="1:4" ht="24.75" customHeight="1">
      <c r="A89" s="5">
        <v>87</v>
      </c>
      <c r="B89" s="5" t="s">
        <v>96</v>
      </c>
      <c r="C89" s="5" t="str">
        <f>"202307084804"</f>
        <v>202307084804</v>
      </c>
      <c r="D89" s="5" t="s">
        <v>100</v>
      </c>
    </row>
    <row r="90" spans="1:4" ht="24.75" customHeight="1">
      <c r="A90" s="5">
        <v>88</v>
      </c>
      <c r="B90" s="5" t="s">
        <v>96</v>
      </c>
      <c r="C90" s="5" t="str">
        <f>"202307084707"</f>
        <v>202307084707</v>
      </c>
      <c r="D90" s="5" t="s">
        <v>101</v>
      </c>
    </row>
    <row r="91" spans="1:4" ht="24.75" customHeight="1">
      <c r="A91" s="5">
        <v>89</v>
      </c>
      <c r="B91" s="5" t="s">
        <v>96</v>
      </c>
      <c r="C91" s="5" t="str">
        <f>"202307084815"</f>
        <v>202307084815</v>
      </c>
      <c r="D91" s="5" t="s">
        <v>102</v>
      </c>
    </row>
    <row r="92" spans="1:4" ht="24.75" customHeight="1">
      <c r="A92" s="5">
        <v>90</v>
      </c>
      <c r="B92" s="5" t="s">
        <v>103</v>
      </c>
      <c r="C92" s="5" t="str">
        <f>"202307084125"</f>
        <v>202307084125</v>
      </c>
      <c r="D92" s="5" t="s">
        <v>104</v>
      </c>
    </row>
    <row r="93" spans="1:4" ht="24.75" customHeight="1">
      <c r="A93" s="5">
        <v>91</v>
      </c>
      <c r="B93" s="5" t="s">
        <v>103</v>
      </c>
      <c r="C93" s="5" t="str">
        <f>"202307084228"</f>
        <v>202307084228</v>
      </c>
      <c r="D93" s="5" t="s">
        <v>105</v>
      </c>
    </row>
    <row r="94" spans="1:4" ht="24.75" customHeight="1">
      <c r="A94" s="5">
        <v>92</v>
      </c>
      <c r="B94" s="5" t="s">
        <v>103</v>
      </c>
      <c r="C94" s="5" t="str">
        <f>"202307084110"</f>
        <v>202307084110</v>
      </c>
      <c r="D94" s="5" t="s">
        <v>106</v>
      </c>
    </row>
    <row r="95" spans="1:4" ht="24.75" customHeight="1">
      <c r="A95" s="5">
        <v>93</v>
      </c>
      <c r="B95" s="5" t="s">
        <v>103</v>
      </c>
      <c r="C95" s="5" t="str">
        <f>"202307083916"</f>
        <v>202307083916</v>
      </c>
      <c r="D95" s="5" t="s">
        <v>107</v>
      </c>
    </row>
    <row r="96" spans="1:4" ht="24.75" customHeight="1">
      <c r="A96" s="5">
        <v>94</v>
      </c>
      <c r="B96" s="5" t="s">
        <v>103</v>
      </c>
      <c r="C96" s="5" t="str">
        <f>"202307084030"</f>
        <v>202307084030</v>
      </c>
      <c r="D96" s="5" t="s">
        <v>108</v>
      </c>
    </row>
    <row r="97" spans="1:4" ht="24.75" customHeight="1">
      <c r="A97" s="5">
        <v>95</v>
      </c>
      <c r="B97" s="5" t="s">
        <v>103</v>
      </c>
      <c r="C97" s="5" t="str">
        <f>"202307084008"</f>
        <v>202307084008</v>
      </c>
      <c r="D97" s="5" t="s">
        <v>109</v>
      </c>
    </row>
  </sheetData>
  <sheetProtection selectLockedCells="1" selectUnlockedCells="1"/>
  <mergeCells count="1">
    <mergeCell ref="A1:D1"/>
  </mergeCells>
  <printOptions horizontalCentered="1"/>
  <pageMargins left="0.07874015748031496" right="0.07874015748031496" top="0.31496062992125984" bottom="0.2755905511811024" header="0.31496062992125984" footer="0.07874015748031496"/>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清风明月</cp:lastModifiedBy>
  <cp:lastPrinted>2023-07-10T11:59:18Z</cp:lastPrinted>
  <dcterms:created xsi:type="dcterms:W3CDTF">2023-07-10T00:46:07Z</dcterms:created>
  <dcterms:modified xsi:type="dcterms:W3CDTF">2023-07-14T09:40:42Z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ED61A22701E6492494EF6EBA4BB0F2F8_13</vt:lpwstr>
  </property>
  <property fmtid="{D5CDD505-2E9C-101B-9397-08002B2CF9AE}" pid="4" name="KSOProductBuildV">
    <vt:lpwstr>2052-11.1.0.14309</vt:lpwstr>
  </property>
</Properties>
</file>