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" sheetId="2" r:id="rId1"/>
  </sheets>
  <definedNames>
    <definedName name="_xlnm.Print_Titles" localSheetId="0">综合成绩!$2:$3</definedName>
    <definedName name="_xlnm._FilterDatabase" localSheetId="0" hidden="1">综合成绩!$A$3:$K$104</definedName>
  </definedNames>
  <calcPr calcId="144525" fullPrecision="0"/>
</workbook>
</file>

<file path=xl/sharedStrings.xml><?xml version="1.0" encoding="utf-8"?>
<sst xmlns="http://schemas.openxmlformats.org/spreadsheetml/2006/main" count="435" uniqueCount="253">
  <si>
    <t>附件</t>
  </si>
  <si>
    <t>临高县“聚四方之才共建自贸港—百场万岗2023年校招活动”公开招聘教育专业技术人员
面试成绩及综合成绩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</si>
  <si>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</si>
  <si>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</si>
  <si>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</si>
  <si>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</si>
  <si>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</si>
  <si>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</si>
  <si>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</si>
  <si>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</si>
  <si>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</si>
  <si>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</si>
  <si>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</si>
  <si>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0101-小学心理健康教师</t>
  </si>
  <si>
    <t>韩翠</t>
  </si>
  <si>
    <t>1</t>
  </si>
  <si>
    <t>唐春芹</t>
  </si>
  <si>
    <t>2</t>
  </si>
  <si>
    <t>林小婷</t>
  </si>
  <si>
    <t>3</t>
  </si>
  <si>
    <t>王娟</t>
  </si>
  <si>
    <t>4</t>
  </si>
  <si>
    <t>陈石春</t>
  </si>
  <si>
    <t>5</t>
  </si>
  <si>
    <t>胡彩虹</t>
  </si>
  <si>
    <t>6</t>
  </si>
  <si>
    <t>0102-初中心理健康教师</t>
  </si>
  <si>
    <t>202306031706</t>
  </si>
  <si>
    <t>王茹燐</t>
  </si>
  <si>
    <t>202306031711</t>
  </si>
  <si>
    <t>蒙怡婷</t>
  </si>
  <si>
    <t>202306031703</t>
  </si>
  <si>
    <t>劳健妍</t>
  </si>
  <si>
    <t>0103-初中语文教师</t>
  </si>
  <si>
    <t>202306032424</t>
  </si>
  <si>
    <t>郑春花</t>
  </si>
  <si>
    <t>202306032525</t>
  </si>
  <si>
    <t>王惠霞</t>
  </si>
  <si>
    <t>202306032405</t>
  </si>
  <si>
    <t>羊秋鍊</t>
  </si>
  <si>
    <t>202306032510</t>
  </si>
  <si>
    <t>陈泰宁</t>
  </si>
  <si>
    <t>202306032328</t>
  </si>
  <si>
    <t>麦书琪</t>
  </si>
  <si>
    <t>202306032320</t>
  </si>
  <si>
    <t>陈清柳</t>
  </si>
  <si>
    <t>面试缺考</t>
  </si>
  <si>
    <t>202306032429</t>
  </si>
  <si>
    <t>李书妹</t>
  </si>
  <si>
    <t>202306032428</t>
  </si>
  <si>
    <t>陈未</t>
  </si>
  <si>
    <t>202306032521</t>
  </si>
  <si>
    <t>王瑞丽</t>
  </si>
  <si>
    <t>202306032321</t>
  </si>
  <si>
    <t>洪杨婵</t>
  </si>
  <si>
    <t>202306032418</t>
  </si>
  <si>
    <t>赵美佳</t>
  </si>
  <si>
    <t>202306032602</t>
  </si>
  <si>
    <t>洪香平</t>
  </si>
  <si>
    <t>0104-初中数学教师</t>
  </si>
  <si>
    <t>202306031929</t>
  </si>
  <si>
    <t>陈丽丽</t>
  </si>
  <si>
    <t>202306032015</t>
  </si>
  <si>
    <t>蔡乔乔</t>
  </si>
  <si>
    <t>202306031817</t>
  </si>
  <si>
    <t>周真真</t>
  </si>
  <si>
    <t>202306032018</t>
  </si>
  <si>
    <t>梁妹玲</t>
  </si>
  <si>
    <t>202306031913</t>
  </si>
  <si>
    <t>许成</t>
  </si>
  <si>
    <t>202306031906</t>
  </si>
  <si>
    <t>王彩虹</t>
  </si>
  <si>
    <t>202306032030</t>
  </si>
  <si>
    <t>张雯昕</t>
  </si>
  <si>
    <t>7</t>
  </si>
  <si>
    <t>202306031918</t>
  </si>
  <si>
    <t>谢宾慧</t>
  </si>
  <si>
    <t>8</t>
  </si>
  <si>
    <t>202306031806</t>
  </si>
  <si>
    <t>黄光森</t>
  </si>
  <si>
    <t>202306031909</t>
  </si>
  <si>
    <t>李拔培</t>
  </si>
  <si>
    <t>202306031915</t>
  </si>
  <si>
    <t>邹健峰</t>
  </si>
  <si>
    <t>202306031930</t>
  </si>
  <si>
    <t>唐小丽</t>
  </si>
  <si>
    <t>0105-初中英语教师</t>
  </si>
  <si>
    <t>202306032104</t>
  </si>
  <si>
    <t>颜书香</t>
  </si>
  <si>
    <t>202306032130</t>
  </si>
  <si>
    <t>陈春伶</t>
  </si>
  <si>
    <t>202306032113</t>
  </si>
  <si>
    <t>王强</t>
  </si>
  <si>
    <t>202306032115</t>
  </si>
  <si>
    <t>陈芬</t>
  </si>
  <si>
    <t>202306032203</t>
  </si>
  <si>
    <t>郑轶丹</t>
  </si>
  <si>
    <t>202306032116</t>
  </si>
  <si>
    <t>邵秋语</t>
  </si>
  <si>
    <t>202306032106</t>
  </si>
  <si>
    <t>邢维靖</t>
  </si>
  <si>
    <t>202306032201</t>
  </si>
  <si>
    <t>黄慧娇</t>
  </si>
  <si>
    <t>202306032207</t>
  </si>
  <si>
    <t>陈海文</t>
  </si>
  <si>
    <t>9</t>
  </si>
  <si>
    <t>202306032118</t>
  </si>
  <si>
    <t>林英鹏</t>
  </si>
  <si>
    <t>10</t>
  </si>
  <si>
    <t>202306032204</t>
  </si>
  <si>
    <t>叶江岚</t>
  </si>
  <si>
    <t>11</t>
  </si>
  <si>
    <t>202306032202</t>
  </si>
  <si>
    <t>韦玲玲</t>
  </si>
  <si>
    <t>12</t>
  </si>
  <si>
    <t>202306032107</t>
  </si>
  <si>
    <t>李青</t>
  </si>
  <si>
    <t>13</t>
  </si>
  <si>
    <t>202306032209</t>
  </si>
  <si>
    <t>高健</t>
  </si>
  <si>
    <t>202306032124</t>
  </si>
  <si>
    <t>唐善鹏</t>
  </si>
  <si>
    <t>202306032123</t>
  </si>
  <si>
    <t>唐容</t>
  </si>
  <si>
    <t>202306032108</t>
  </si>
  <si>
    <t>黄子慧</t>
  </si>
  <si>
    <t>202306032216</t>
  </si>
  <si>
    <t>李雨娜</t>
  </si>
  <si>
    <t>0106-初中思想政治教师</t>
  </si>
  <si>
    <t>202306031605</t>
  </si>
  <si>
    <t>黎小雯</t>
  </si>
  <si>
    <t>202306031602</t>
  </si>
  <si>
    <t>柳雨霞</t>
  </si>
  <si>
    <t>202306031523</t>
  </si>
  <si>
    <t>邢其秋</t>
  </si>
  <si>
    <t>0108-初中历史教师</t>
  </si>
  <si>
    <t>202306030727</t>
  </si>
  <si>
    <t>羊忠艳</t>
  </si>
  <si>
    <t>202306030707</t>
  </si>
  <si>
    <t>王义桃</t>
  </si>
  <si>
    <t>202306030805</t>
  </si>
  <si>
    <t>符美月</t>
  </si>
  <si>
    <t>0109-初中地理教师</t>
  </si>
  <si>
    <t>202306031405</t>
  </si>
  <si>
    <t>吴清存</t>
  </si>
  <si>
    <t>202306031406</t>
  </si>
  <si>
    <t>张旭秀</t>
  </si>
  <si>
    <t>202306031410</t>
  </si>
  <si>
    <t>陈瑶瑶</t>
  </si>
  <si>
    <t>0107-初中化学教师</t>
  </si>
  <si>
    <t>202306030505</t>
  </si>
  <si>
    <t>徐虹翡</t>
  </si>
  <si>
    <t>202306030506</t>
  </si>
  <si>
    <t>钟海玉</t>
  </si>
  <si>
    <t>202306030510</t>
  </si>
  <si>
    <t>王淑玲</t>
  </si>
  <si>
    <t>0110-初中生物教师</t>
  </si>
  <si>
    <t>202306031021</t>
  </si>
  <si>
    <t>罗晓欣</t>
  </si>
  <si>
    <t>202306031229</t>
  </si>
  <si>
    <t>薛姑美</t>
  </si>
  <si>
    <t>202306031029</t>
  </si>
  <si>
    <t>符翠向</t>
  </si>
  <si>
    <t>202306031101</t>
  </si>
  <si>
    <t>蔡元女</t>
  </si>
  <si>
    <t>202306031108</t>
  </si>
  <si>
    <t>谢克振</t>
  </si>
  <si>
    <t>202306030913</t>
  </si>
  <si>
    <t>倪娇娇</t>
  </si>
  <si>
    <t>0111-高中语文教师</t>
  </si>
  <si>
    <t>202306033308</t>
  </si>
  <si>
    <t>王榆景</t>
  </si>
  <si>
    <t>202306033312</t>
  </si>
  <si>
    <t>陈裕娴</t>
  </si>
  <si>
    <t>202306033226</t>
  </si>
  <si>
    <t>林雅</t>
  </si>
  <si>
    <t>202306033304</t>
  </si>
  <si>
    <t>唐空</t>
  </si>
  <si>
    <t>202306033217</t>
  </si>
  <si>
    <t>涂雪颖</t>
  </si>
  <si>
    <t>202306033227</t>
  </si>
  <si>
    <t>王详</t>
  </si>
  <si>
    <t>202306033313</t>
  </si>
  <si>
    <t>符武婷</t>
  </si>
  <si>
    <t>202306033323</t>
  </si>
  <si>
    <t>王梅灵</t>
  </si>
  <si>
    <t>202306033310</t>
  </si>
  <si>
    <t>崔可人</t>
  </si>
  <si>
    <t>202306033319</t>
  </si>
  <si>
    <t>王红钰</t>
  </si>
  <si>
    <t>202306033324</t>
  </si>
  <si>
    <t>严岚梅</t>
  </si>
  <si>
    <t>202306033219</t>
  </si>
  <si>
    <t>吴梅秋</t>
  </si>
  <si>
    <t>202306033225</t>
  </si>
  <si>
    <t>黄朝华</t>
  </si>
  <si>
    <t>202306033326</t>
  </si>
  <si>
    <t>云艳苗</t>
  </si>
  <si>
    <t>202306033228</t>
  </si>
  <si>
    <t>黄云清</t>
  </si>
  <si>
    <t>0112-高中数学教师</t>
  </si>
  <si>
    <t>202306030619</t>
  </si>
  <si>
    <t>赵晓俊</t>
  </si>
  <si>
    <t>202306030610</t>
  </si>
  <si>
    <t>李宝黄</t>
  </si>
  <si>
    <t>202306030629</t>
  </si>
  <si>
    <t>陈蓉</t>
  </si>
  <si>
    <t>202306030616</t>
  </si>
  <si>
    <t>谢少远</t>
  </si>
  <si>
    <t>0113-高中英语教师</t>
  </si>
  <si>
    <t>202306033214</t>
  </si>
  <si>
    <t>胡丽美</t>
  </si>
  <si>
    <t>面试
不合格</t>
  </si>
  <si>
    <t>0115-高中历史教师</t>
  </si>
  <si>
    <t>202306032229</t>
  </si>
  <si>
    <t>林容花</t>
  </si>
  <si>
    <t>202306032226</t>
  </si>
  <si>
    <t>陈春燕</t>
  </si>
  <si>
    <t>202306032220</t>
  </si>
  <si>
    <t>林小清</t>
  </si>
  <si>
    <t>0116-高中地理教师</t>
  </si>
  <si>
    <t>202306032917</t>
  </si>
  <si>
    <t>吴晓珍</t>
  </si>
  <si>
    <t>202306032808</t>
  </si>
  <si>
    <t>吴造云</t>
  </si>
  <si>
    <t>202306032818</t>
  </si>
  <si>
    <t>陈春婉</t>
  </si>
  <si>
    <t>202306032913</t>
  </si>
  <si>
    <t>罗萍萍</t>
  </si>
  <si>
    <t>202306032822</t>
  </si>
  <si>
    <t>符丹丹</t>
  </si>
  <si>
    <t>202306032824</t>
  </si>
  <si>
    <t>符羽冰</t>
  </si>
  <si>
    <t>202306032830</t>
  </si>
  <si>
    <t>黄卓行</t>
  </si>
  <si>
    <t>202306032914</t>
  </si>
  <si>
    <t>黎贵荣</t>
  </si>
  <si>
    <t>202306032907</t>
  </si>
  <si>
    <t>王春月</t>
  </si>
  <si>
    <t>0114-高中物理教师</t>
  </si>
  <si>
    <t>202306033011</t>
  </si>
  <si>
    <t>秦声文</t>
  </si>
  <si>
    <t>202306033026</t>
  </si>
  <si>
    <t>王建朝</t>
  </si>
  <si>
    <t>202306033029</t>
  </si>
  <si>
    <t>庄华曼</t>
  </si>
  <si>
    <t>0117-高中生物教师</t>
  </si>
  <si>
    <t>202306033114</t>
  </si>
  <si>
    <t>李助桂</t>
  </si>
  <si>
    <t>202306033121</t>
  </si>
  <si>
    <t>谢丹</t>
  </si>
  <si>
    <t>202306033106</t>
  </si>
  <si>
    <t>李香妮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</si>
</sst>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\(0.00\)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tabSelected="1" workbookViewId="0">
      <pane ySplit="3" topLeftCell="A55" activePane="bottomLeft" state="frozen"/>
      <selection/>
      <selection pane="bottomLeft" activeCell="A2" sqref="A2:K2"/>
    </sheetView>
  </sheetViews>
  <sheetFormatPr defaultColWidth="9" defaultRowHeight="34" customHeight="1"/>
  <cols>
    <col min="1" max="1" width="7" style="3" customWidth="1"/>
    <col min="2" max="2" width="28" style="3" customWidth="1"/>
    <col min="3" max="3" width="17.625" style="3" customWidth="1"/>
    <col min="4" max="4" width="10.875" style="3" customWidth="1"/>
    <col min="5" max="5" width="12.375" style="4" customWidth="1"/>
    <col min="6" max="6" width="13.125" style="4" customWidth="1"/>
    <col min="7" max="7" width="12.375" style="4" customWidth="1"/>
    <col min="8" max="9" width="13.125" style="4" customWidth="1"/>
    <col min="10" max="10" width="8.5" style="5" customWidth="1"/>
    <col min="11" max="11" width="13.875" style="3" customWidth="1"/>
    <col min="12" max="16384" width="9" style="3"/>
  </cols>
  <sheetData>
    <row r="1" ht="18.75" spans="1:1">
      <c r="A1" s="3" t="s">
        <v>0</v>
      </c>
    </row>
    <row r="2" s="1" customFormat="1" ht="57" customHeight="1" spans="1:11">
      <c r="A2" s="6" t="s">
        <v>1</v>
      </c>
      <c r="B2" s="7"/>
      <c r="C2" s="7"/>
      <c r="D2" s="7"/>
      <c r="E2" s="8"/>
      <c r="F2" s="9"/>
      <c r="G2" s="9"/>
      <c r="H2" s="9"/>
      <c r="I2" s="9"/>
      <c r="J2" s="18"/>
      <c r="K2" s="7"/>
    </row>
    <row r="3" s="2" customFormat="1" ht="40.5" spans="1:1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9" t="s">
        <v>11</v>
      </c>
      <c r="K3" s="10" t="s">
        <v>12</v>
      </c>
    </row>
    <row r="4" s="3" customFormat="1" customHeight="1" spans="1:11">
      <c r="A4" s="12">
        <v>1</v>
      </c>
      <c r="B4" s="13" t="s">
        <v>13</v>
      </c>
      <c r="C4" s="14" t="str">
        <f>"202306032716"</f>
        <v>202306032716</v>
      </c>
      <c r="D4" s="14" t="s">
        <v>14</v>
      </c>
      <c r="E4" s="15">
        <v>85.4</v>
      </c>
      <c r="F4" s="16">
        <f t="shared" ref="F4:F36" si="0">E4*0.6</f>
        <v>51.24</v>
      </c>
      <c r="G4" s="17">
        <v>80.67</v>
      </c>
      <c r="H4" s="15">
        <f t="shared" ref="H4:H36" si="1">G4*0.4</f>
        <v>32.27</v>
      </c>
      <c r="I4" s="20">
        <f t="shared" ref="I4:I36" si="2">F4+H4</f>
        <v>83.51</v>
      </c>
      <c r="J4" s="21" t="s">
        <v>15</v>
      </c>
      <c r="K4" s="13"/>
    </row>
    <row r="5" s="3" customFormat="1" customHeight="1" spans="1:11">
      <c r="A5" s="12">
        <v>2</v>
      </c>
      <c r="B5" s="13" t="s">
        <v>13</v>
      </c>
      <c r="C5" s="14" t="str">
        <f>"202306032723"</f>
        <v>202306032723</v>
      </c>
      <c r="D5" s="14" t="s">
        <v>16</v>
      </c>
      <c r="E5" s="15">
        <v>84.8</v>
      </c>
      <c r="F5" s="16">
        <f t="shared" si="0"/>
        <v>50.88</v>
      </c>
      <c r="G5" s="17">
        <v>77</v>
      </c>
      <c r="H5" s="15">
        <f t="shared" si="1"/>
        <v>30.8</v>
      </c>
      <c r="I5" s="20">
        <f t="shared" si="2"/>
        <v>81.68</v>
      </c>
      <c r="J5" s="21" t="s">
        <v>17</v>
      </c>
      <c r="K5" s="13"/>
    </row>
    <row r="6" s="3" customFormat="1" customHeight="1" spans="1:11">
      <c r="A6" s="12">
        <v>3</v>
      </c>
      <c r="B6" s="13" t="s">
        <v>13</v>
      </c>
      <c r="C6" s="14" t="str">
        <f>"202306032703"</f>
        <v>202306032703</v>
      </c>
      <c r="D6" s="14" t="s">
        <v>18</v>
      </c>
      <c r="E6" s="15">
        <v>85.2</v>
      </c>
      <c r="F6" s="16">
        <f t="shared" si="0"/>
        <v>51.12</v>
      </c>
      <c r="G6" s="17">
        <v>74.67</v>
      </c>
      <c r="H6" s="15">
        <f t="shared" si="1"/>
        <v>29.87</v>
      </c>
      <c r="I6" s="20">
        <f t="shared" si="2"/>
        <v>80.99</v>
      </c>
      <c r="J6" s="21" t="s">
        <v>19</v>
      </c>
      <c r="K6" s="13"/>
    </row>
    <row r="7" s="3" customFormat="1" customHeight="1" spans="1:11">
      <c r="A7" s="12">
        <v>4</v>
      </c>
      <c r="B7" s="13" t="s">
        <v>13</v>
      </c>
      <c r="C7" s="14" t="str">
        <f>"202306032704"</f>
        <v>202306032704</v>
      </c>
      <c r="D7" s="14" t="s">
        <v>20</v>
      </c>
      <c r="E7" s="15">
        <v>80.7</v>
      </c>
      <c r="F7" s="16">
        <f t="shared" si="0"/>
        <v>48.42</v>
      </c>
      <c r="G7" s="17">
        <v>70.67</v>
      </c>
      <c r="H7" s="15">
        <f t="shared" si="1"/>
        <v>28.27</v>
      </c>
      <c r="I7" s="20">
        <f t="shared" si="2"/>
        <v>76.69</v>
      </c>
      <c r="J7" s="21" t="s">
        <v>21</v>
      </c>
      <c r="K7" s="13"/>
    </row>
    <row r="8" s="3" customFormat="1" customHeight="1" spans="1:11">
      <c r="A8" s="12">
        <v>5</v>
      </c>
      <c r="B8" s="13" t="s">
        <v>13</v>
      </c>
      <c r="C8" s="14" t="str">
        <f>"202306032705"</f>
        <v>202306032705</v>
      </c>
      <c r="D8" s="14" t="s">
        <v>22</v>
      </c>
      <c r="E8" s="15">
        <v>81.6</v>
      </c>
      <c r="F8" s="16">
        <f t="shared" si="0"/>
        <v>48.96</v>
      </c>
      <c r="G8" s="17">
        <v>66.33</v>
      </c>
      <c r="H8" s="15">
        <f t="shared" si="1"/>
        <v>26.53</v>
      </c>
      <c r="I8" s="20">
        <f t="shared" si="2"/>
        <v>75.49</v>
      </c>
      <c r="J8" s="21" t="s">
        <v>23</v>
      </c>
      <c r="K8" s="13"/>
    </row>
    <row r="9" s="3" customFormat="1" customHeight="1" spans="1:11">
      <c r="A9" s="12">
        <v>6</v>
      </c>
      <c r="B9" s="13" t="s">
        <v>13</v>
      </c>
      <c r="C9" s="14" t="str">
        <f>"202306032614"</f>
        <v>202306032614</v>
      </c>
      <c r="D9" s="14" t="s">
        <v>24</v>
      </c>
      <c r="E9" s="15">
        <v>77.7</v>
      </c>
      <c r="F9" s="16">
        <f t="shared" si="0"/>
        <v>46.62</v>
      </c>
      <c r="G9" s="17">
        <v>71.67</v>
      </c>
      <c r="H9" s="15">
        <f t="shared" si="1"/>
        <v>28.67</v>
      </c>
      <c r="I9" s="20">
        <f t="shared" si="2"/>
        <v>75.29</v>
      </c>
      <c r="J9" s="21" t="s">
        <v>25</v>
      </c>
      <c r="K9" s="13"/>
    </row>
    <row r="10" s="3" customFormat="1" customHeight="1" spans="1:11">
      <c r="A10" s="12">
        <v>7</v>
      </c>
      <c r="B10" s="12" t="s">
        <v>26</v>
      </c>
      <c r="C10" s="12" t="s">
        <v>27</v>
      </c>
      <c r="D10" s="12" t="s">
        <v>28</v>
      </c>
      <c r="E10" s="15">
        <v>74.6</v>
      </c>
      <c r="F10" s="16">
        <f t="shared" si="0"/>
        <v>44.76</v>
      </c>
      <c r="G10" s="17">
        <v>82</v>
      </c>
      <c r="H10" s="15">
        <f t="shared" si="1"/>
        <v>32.8</v>
      </c>
      <c r="I10" s="20">
        <f t="shared" si="2"/>
        <v>77.56</v>
      </c>
      <c r="J10" s="21" t="s">
        <v>15</v>
      </c>
      <c r="K10" s="13"/>
    </row>
    <row r="11" s="3" customFormat="1" customHeight="1" spans="1:11">
      <c r="A11" s="12">
        <v>8</v>
      </c>
      <c r="B11" s="12" t="s">
        <v>26</v>
      </c>
      <c r="C11" s="12" t="s">
        <v>29</v>
      </c>
      <c r="D11" s="12" t="s">
        <v>30</v>
      </c>
      <c r="E11" s="15">
        <v>80.9</v>
      </c>
      <c r="F11" s="16">
        <f t="shared" si="0"/>
        <v>48.54</v>
      </c>
      <c r="G11" s="17">
        <v>70</v>
      </c>
      <c r="H11" s="15">
        <f t="shared" si="1"/>
        <v>28</v>
      </c>
      <c r="I11" s="20">
        <f t="shared" si="2"/>
        <v>76.54</v>
      </c>
      <c r="J11" s="21" t="s">
        <v>17</v>
      </c>
      <c r="K11" s="13"/>
    </row>
    <row r="12" s="3" customFormat="1" customHeight="1" spans="1:11">
      <c r="A12" s="12">
        <v>9</v>
      </c>
      <c r="B12" s="12" t="s">
        <v>26</v>
      </c>
      <c r="C12" s="12" t="s">
        <v>31</v>
      </c>
      <c r="D12" s="12" t="s">
        <v>32</v>
      </c>
      <c r="E12" s="15">
        <v>73.2</v>
      </c>
      <c r="F12" s="16">
        <f t="shared" si="0"/>
        <v>43.92</v>
      </c>
      <c r="G12" s="17">
        <v>75.33</v>
      </c>
      <c r="H12" s="15">
        <f t="shared" si="1"/>
        <v>30.13</v>
      </c>
      <c r="I12" s="20">
        <f t="shared" si="2"/>
        <v>74.05</v>
      </c>
      <c r="J12" s="21" t="s">
        <v>19</v>
      </c>
      <c r="K12" s="13"/>
    </row>
    <row r="13" s="3" customFormat="1" customHeight="1" spans="1:11">
      <c r="A13" s="12">
        <v>10</v>
      </c>
      <c r="B13" s="12" t="s">
        <v>33</v>
      </c>
      <c r="C13" s="12" t="s">
        <v>34</v>
      </c>
      <c r="D13" s="12" t="s">
        <v>35</v>
      </c>
      <c r="E13" s="15">
        <v>77.6</v>
      </c>
      <c r="F13" s="16">
        <f t="shared" si="0"/>
        <v>46.56</v>
      </c>
      <c r="G13" s="17">
        <v>78.67</v>
      </c>
      <c r="H13" s="15">
        <f t="shared" si="1"/>
        <v>31.47</v>
      </c>
      <c r="I13" s="20">
        <f t="shared" si="2"/>
        <v>78.03</v>
      </c>
      <c r="J13" s="21" t="s">
        <v>15</v>
      </c>
      <c r="K13" s="13"/>
    </row>
    <row r="14" s="3" customFormat="1" customHeight="1" spans="1:11">
      <c r="A14" s="12">
        <v>11</v>
      </c>
      <c r="B14" s="12" t="s">
        <v>33</v>
      </c>
      <c r="C14" s="12" t="s">
        <v>36</v>
      </c>
      <c r="D14" s="12" t="s">
        <v>37</v>
      </c>
      <c r="E14" s="15">
        <v>75.5</v>
      </c>
      <c r="F14" s="16">
        <f t="shared" si="0"/>
        <v>45.3</v>
      </c>
      <c r="G14" s="17">
        <v>74.67</v>
      </c>
      <c r="H14" s="15">
        <f t="shared" si="1"/>
        <v>29.87</v>
      </c>
      <c r="I14" s="20">
        <f t="shared" si="2"/>
        <v>75.17</v>
      </c>
      <c r="J14" s="21" t="s">
        <v>17</v>
      </c>
      <c r="K14" s="13"/>
    </row>
    <row r="15" s="3" customFormat="1" customHeight="1" spans="1:11">
      <c r="A15" s="12">
        <v>12</v>
      </c>
      <c r="B15" s="12" t="s">
        <v>33</v>
      </c>
      <c r="C15" s="12" t="s">
        <v>38</v>
      </c>
      <c r="D15" s="12" t="s">
        <v>39</v>
      </c>
      <c r="E15" s="15">
        <v>75.4</v>
      </c>
      <c r="F15" s="16">
        <f t="shared" si="0"/>
        <v>45.24</v>
      </c>
      <c r="G15" s="17">
        <v>74.33</v>
      </c>
      <c r="H15" s="15">
        <f t="shared" si="1"/>
        <v>29.73</v>
      </c>
      <c r="I15" s="20">
        <f t="shared" si="2"/>
        <v>74.97</v>
      </c>
      <c r="J15" s="21" t="s">
        <v>19</v>
      </c>
      <c r="K15" s="13"/>
    </row>
    <row r="16" s="3" customFormat="1" customHeight="1" spans="1:11">
      <c r="A16" s="12">
        <v>13</v>
      </c>
      <c r="B16" s="12" t="s">
        <v>33</v>
      </c>
      <c r="C16" s="12" t="s">
        <v>40</v>
      </c>
      <c r="D16" s="12" t="s">
        <v>41</v>
      </c>
      <c r="E16" s="15">
        <v>79.8</v>
      </c>
      <c r="F16" s="16">
        <f t="shared" si="0"/>
        <v>47.88</v>
      </c>
      <c r="G16" s="17">
        <v>66</v>
      </c>
      <c r="H16" s="15">
        <f t="shared" si="1"/>
        <v>26.4</v>
      </c>
      <c r="I16" s="20">
        <f t="shared" si="2"/>
        <v>74.28</v>
      </c>
      <c r="J16" s="21" t="s">
        <v>21</v>
      </c>
      <c r="K16" s="13"/>
    </row>
    <row r="17" s="3" customFormat="1" customHeight="1" spans="1:11">
      <c r="A17" s="12">
        <v>14</v>
      </c>
      <c r="B17" s="12" t="s">
        <v>33</v>
      </c>
      <c r="C17" s="12" t="s">
        <v>42</v>
      </c>
      <c r="D17" s="12" t="s">
        <v>43</v>
      </c>
      <c r="E17" s="15">
        <v>76.5</v>
      </c>
      <c r="F17" s="16">
        <f t="shared" si="0"/>
        <v>45.9</v>
      </c>
      <c r="G17" s="17">
        <v>69</v>
      </c>
      <c r="H17" s="15">
        <f t="shared" si="1"/>
        <v>27.6</v>
      </c>
      <c r="I17" s="20">
        <f t="shared" si="2"/>
        <v>73.5</v>
      </c>
      <c r="J17" s="21" t="s">
        <v>23</v>
      </c>
      <c r="K17" s="13"/>
    </row>
    <row r="18" s="3" customFormat="1" customHeight="1" spans="1:11">
      <c r="A18" s="12">
        <v>15</v>
      </c>
      <c r="B18" s="12" t="s">
        <v>33</v>
      </c>
      <c r="C18" s="12" t="s">
        <v>44</v>
      </c>
      <c r="D18" s="12" t="s">
        <v>45</v>
      </c>
      <c r="E18" s="15">
        <v>82.9</v>
      </c>
      <c r="F18" s="16">
        <f t="shared" si="0"/>
        <v>49.74</v>
      </c>
      <c r="G18" s="17"/>
      <c r="H18" s="15">
        <f t="shared" si="1"/>
        <v>0</v>
      </c>
      <c r="I18" s="20">
        <f t="shared" si="2"/>
        <v>49.74</v>
      </c>
      <c r="J18" s="21"/>
      <c r="K18" s="13" t="s">
        <v>46</v>
      </c>
    </row>
    <row r="19" s="3" customFormat="1" customHeight="1" spans="1:11">
      <c r="A19" s="12">
        <v>16</v>
      </c>
      <c r="B19" s="12" t="s">
        <v>33</v>
      </c>
      <c r="C19" s="12" t="s">
        <v>47</v>
      </c>
      <c r="D19" s="12" t="s">
        <v>48</v>
      </c>
      <c r="E19" s="15">
        <v>76.8</v>
      </c>
      <c r="F19" s="16">
        <f t="shared" si="0"/>
        <v>46.08</v>
      </c>
      <c r="G19" s="17"/>
      <c r="H19" s="15">
        <f t="shared" si="1"/>
        <v>0</v>
      </c>
      <c r="I19" s="20">
        <f t="shared" si="2"/>
        <v>46.08</v>
      </c>
      <c r="J19" s="21"/>
      <c r="K19" s="13" t="s">
        <v>46</v>
      </c>
    </row>
    <row r="20" s="3" customFormat="1" customHeight="1" spans="1:11">
      <c r="A20" s="12">
        <v>17</v>
      </c>
      <c r="B20" s="12" t="s">
        <v>33</v>
      </c>
      <c r="C20" s="12" t="s">
        <v>49</v>
      </c>
      <c r="D20" s="12" t="s">
        <v>50</v>
      </c>
      <c r="E20" s="15">
        <v>76.5</v>
      </c>
      <c r="F20" s="16">
        <f t="shared" si="0"/>
        <v>45.9</v>
      </c>
      <c r="G20" s="17"/>
      <c r="H20" s="15">
        <f t="shared" si="1"/>
        <v>0</v>
      </c>
      <c r="I20" s="20">
        <f t="shared" si="2"/>
        <v>45.9</v>
      </c>
      <c r="J20" s="21"/>
      <c r="K20" s="13" t="s">
        <v>46</v>
      </c>
    </row>
    <row r="21" s="3" customFormat="1" customHeight="1" spans="1:11">
      <c r="A21" s="12">
        <v>18</v>
      </c>
      <c r="B21" s="12" t="s">
        <v>33</v>
      </c>
      <c r="C21" s="12" t="s">
        <v>51</v>
      </c>
      <c r="D21" s="12" t="s">
        <v>52</v>
      </c>
      <c r="E21" s="15">
        <v>76.2</v>
      </c>
      <c r="F21" s="16">
        <f t="shared" si="0"/>
        <v>45.72</v>
      </c>
      <c r="G21" s="17"/>
      <c r="H21" s="15">
        <f t="shared" si="1"/>
        <v>0</v>
      </c>
      <c r="I21" s="20">
        <f t="shared" si="2"/>
        <v>45.72</v>
      </c>
      <c r="J21" s="21"/>
      <c r="K21" s="13" t="s">
        <v>46</v>
      </c>
    </row>
    <row r="22" s="3" customFormat="1" customHeight="1" spans="1:11">
      <c r="A22" s="12">
        <v>19</v>
      </c>
      <c r="B22" s="12" t="s">
        <v>33</v>
      </c>
      <c r="C22" s="12" t="s">
        <v>53</v>
      </c>
      <c r="D22" s="12" t="s">
        <v>54</v>
      </c>
      <c r="E22" s="15">
        <v>75.8</v>
      </c>
      <c r="F22" s="16">
        <f t="shared" si="0"/>
        <v>45.48</v>
      </c>
      <c r="G22" s="17"/>
      <c r="H22" s="15">
        <f t="shared" si="1"/>
        <v>0</v>
      </c>
      <c r="I22" s="20">
        <f t="shared" si="2"/>
        <v>45.48</v>
      </c>
      <c r="J22" s="21"/>
      <c r="K22" s="13" t="s">
        <v>46</v>
      </c>
    </row>
    <row r="23" s="3" customFormat="1" customHeight="1" spans="1:11">
      <c r="A23" s="12">
        <v>20</v>
      </c>
      <c r="B23" s="12" t="s">
        <v>33</v>
      </c>
      <c r="C23" s="12" t="s">
        <v>55</v>
      </c>
      <c r="D23" s="12" t="s">
        <v>56</v>
      </c>
      <c r="E23" s="15">
        <v>75.5</v>
      </c>
      <c r="F23" s="16">
        <f t="shared" si="0"/>
        <v>45.3</v>
      </c>
      <c r="G23" s="17"/>
      <c r="H23" s="15">
        <f t="shared" si="1"/>
        <v>0</v>
      </c>
      <c r="I23" s="20">
        <f t="shared" si="2"/>
        <v>45.3</v>
      </c>
      <c r="J23" s="21"/>
      <c r="K23" s="13" t="s">
        <v>46</v>
      </c>
    </row>
    <row r="24" s="3" customFormat="1" customHeight="1" spans="1:11">
      <c r="A24" s="12">
        <v>21</v>
      </c>
      <c r="B24" s="12" t="s">
        <v>33</v>
      </c>
      <c r="C24" s="12" t="s">
        <v>57</v>
      </c>
      <c r="D24" s="12" t="s">
        <v>58</v>
      </c>
      <c r="E24" s="15">
        <v>75.4</v>
      </c>
      <c r="F24" s="16">
        <f t="shared" si="0"/>
        <v>45.24</v>
      </c>
      <c r="G24" s="17"/>
      <c r="H24" s="15">
        <f t="shared" si="1"/>
        <v>0</v>
      </c>
      <c r="I24" s="20">
        <f t="shared" si="2"/>
        <v>45.24</v>
      </c>
      <c r="J24" s="21"/>
      <c r="K24" s="13" t="s">
        <v>46</v>
      </c>
    </row>
    <row r="25" s="3" customFormat="1" customHeight="1" spans="1:11">
      <c r="A25" s="12">
        <v>22</v>
      </c>
      <c r="B25" s="12" t="s">
        <v>59</v>
      </c>
      <c r="C25" s="12" t="s">
        <v>60</v>
      </c>
      <c r="D25" s="12" t="s">
        <v>61</v>
      </c>
      <c r="E25" s="15">
        <v>72.9</v>
      </c>
      <c r="F25" s="16">
        <f t="shared" si="0"/>
        <v>43.74</v>
      </c>
      <c r="G25" s="17">
        <v>79.33</v>
      </c>
      <c r="H25" s="15">
        <f t="shared" si="1"/>
        <v>31.73</v>
      </c>
      <c r="I25" s="20">
        <f t="shared" si="2"/>
        <v>75.47</v>
      </c>
      <c r="J25" s="21" t="s">
        <v>15</v>
      </c>
      <c r="K25" s="13"/>
    </row>
    <row r="26" s="3" customFormat="1" customHeight="1" spans="1:11">
      <c r="A26" s="12">
        <v>23</v>
      </c>
      <c r="B26" s="12" t="s">
        <v>59</v>
      </c>
      <c r="C26" s="12" t="s">
        <v>62</v>
      </c>
      <c r="D26" s="12" t="s">
        <v>63</v>
      </c>
      <c r="E26" s="15">
        <v>68.7</v>
      </c>
      <c r="F26" s="16">
        <f t="shared" si="0"/>
        <v>41.22</v>
      </c>
      <c r="G26" s="17">
        <v>83</v>
      </c>
      <c r="H26" s="15">
        <f t="shared" si="1"/>
        <v>33.2</v>
      </c>
      <c r="I26" s="20">
        <f t="shared" si="2"/>
        <v>74.42</v>
      </c>
      <c r="J26" s="21" t="s">
        <v>17</v>
      </c>
      <c r="K26" s="13"/>
    </row>
    <row r="27" s="3" customFormat="1" customHeight="1" spans="1:11">
      <c r="A27" s="12">
        <v>24</v>
      </c>
      <c r="B27" s="12" t="s">
        <v>59</v>
      </c>
      <c r="C27" s="12" t="s">
        <v>64</v>
      </c>
      <c r="D27" s="12" t="s">
        <v>65</v>
      </c>
      <c r="E27" s="15">
        <v>69</v>
      </c>
      <c r="F27" s="16">
        <f t="shared" si="0"/>
        <v>41.4</v>
      </c>
      <c r="G27" s="17">
        <v>79</v>
      </c>
      <c r="H27" s="15">
        <f t="shared" si="1"/>
        <v>31.6</v>
      </c>
      <c r="I27" s="20">
        <f t="shared" si="2"/>
        <v>73</v>
      </c>
      <c r="J27" s="21" t="s">
        <v>19</v>
      </c>
      <c r="K27" s="13"/>
    </row>
    <row r="28" s="3" customFormat="1" customHeight="1" spans="1:11">
      <c r="A28" s="12">
        <v>25</v>
      </c>
      <c r="B28" s="12" t="s">
        <v>59</v>
      </c>
      <c r="C28" s="12" t="s">
        <v>66</v>
      </c>
      <c r="D28" s="12" t="s">
        <v>67</v>
      </c>
      <c r="E28" s="15">
        <v>67.7</v>
      </c>
      <c r="F28" s="16">
        <f t="shared" si="0"/>
        <v>40.62</v>
      </c>
      <c r="G28" s="17">
        <v>79.67</v>
      </c>
      <c r="H28" s="15">
        <f t="shared" si="1"/>
        <v>31.87</v>
      </c>
      <c r="I28" s="20">
        <f t="shared" si="2"/>
        <v>72.49</v>
      </c>
      <c r="J28" s="21" t="s">
        <v>21</v>
      </c>
      <c r="K28" s="13"/>
    </row>
    <row r="29" s="3" customFormat="1" customHeight="1" spans="1:11">
      <c r="A29" s="12">
        <v>26</v>
      </c>
      <c r="B29" s="12" t="s">
        <v>59</v>
      </c>
      <c r="C29" s="12" t="s">
        <v>68</v>
      </c>
      <c r="D29" s="12" t="s">
        <v>69</v>
      </c>
      <c r="E29" s="15">
        <v>69.2</v>
      </c>
      <c r="F29" s="16">
        <f t="shared" si="0"/>
        <v>41.52</v>
      </c>
      <c r="G29" s="17">
        <v>74</v>
      </c>
      <c r="H29" s="15">
        <f t="shared" si="1"/>
        <v>29.6</v>
      </c>
      <c r="I29" s="20">
        <f t="shared" si="2"/>
        <v>71.12</v>
      </c>
      <c r="J29" s="21" t="s">
        <v>23</v>
      </c>
      <c r="K29" s="13"/>
    </row>
    <row r="30" s="3" customFormat="1" customHeight="1" spans="1:11">
      <c r="A30" s="12">
        <v>27</v>
      </c>
      <c r="B30" s="12" t="s">
        <v>59</v>
      </c>
      <c r="C30" s="12" t="s">
        <v>70</v>
      </c>
      <c r="D30" s="12" t="s">
        <v>71</v>
      </c>
      <c r="E30" s="15">
        <v>67.7</v>
      </c>
      <c r="F30" s="16">
        <f t="shared" si="0"/>
        <v>40.62</v>
      </c>
      <c r="G30" s="17">
        <v>72.33</v>
      </c>
      <c r="H30" s="15">
        <f t="shared" si="1"/>
        <v>28.93</v>
      </c>
      <c r="I30" s="20">
        <f t="shared" si="2"/>
        <v>69.55</v>
      </c>
      <c r="J30" s="21" t="s">
        <v>25</v>
      </c>
      <c r="K30" s="13"/>
    </row>
    <row r="31" s="3" customFormat="1" customHeight="1" spans="1:11">
      <c r="A31" s="12">
        <v>28</v>
      </c>
      <c r="B31" s="12" t="s">
        <v>59</v>
      </c>
      <c r="C31" s="12" t="s">
        <v>72</v>
      </c>
      <c r="D31" s="12" t="s">
        <v>73</v>
      </c>
      <c r="E31" s="15">
        <v>67.1</v>
      </c>
      <c r="F31" s="16">
        <f t="shared" si="0"/>
        <v>40.26</v>
      </c>
      <c r="G31" s="17">
        <v>72.33</v>
      </c>
      <c r="H31" s="15">
        <f t="shared" si="1"/>
        <v>28.93</v>
      </c>
      <c r="I31" s="20">
        <f t="shared" si="2"/>
        <v>69.19</v>
      </c>
      <c r="J31" s="21" t="s">
        <v>74</v>
      </c>
      <c r="K31" s="13"/>
    </row>
    <row r="32" s="3" customFormat="1" customHeight="1" spans="1:11">
      <c r="A32" s="12">
        <v>29</v>
      </c>
      <c r="B32" s="12" t="s">
        <v>59</v>
      </c>
      <c r="C32" s="12" t="s">
        <v>75</v>
      </c>
      <c r="D32" s="12" t="s">
        <v>76</v>
      </c>
      <c r="E32" s="15">
        <v>68.8</v>
      </c>
      <c r="F32" s="16">
        <f t="shared" si="0"/>
        <v>41.28</v>
      </c>
      <c r="G32" s="17">
        <v>68</v>
      </c>
      <c r="H32" s="15">
        <f t="shared" si="1"/>
        <v>27.2</v>
      </c>
      <c r="I32" s="20">
        <f t="shared" si="2"/>
        <v>68.48</v>
      </c>
      <c r="J32" s="21" t="s">
        <v>77</v>
      </c>
      <c r="K32" s="13"/>
    </row>
    <row r="33" s="3" customFormat="1" customHeight="1" spans="1:11">
      <c r="A33" s="12">
        <v>30</v>
      </c>
      <c r="B33" s="12" t="s">
        <v>59</v>
      </c>
      <c r="C33" s="12" t="s">
        <v>78</v>
      </c>
      <c r="D33" s="12" t="s">
        <v>79</v>
      </c>
      <c r="E33" s="15">
        <v>72.2</v>
      </c>
      <c r="F33" s="16">
        <f t="shared" si="0"/>
        <v>43.32</v>
      </c>
      <c r="G33" s="17"/>
      <c r="H33" s="15">
        <f t="shared" si="1"/>
        <v>0</v>
      </c>
      <c r="I33" s="20">
        <f t="shared" si="2"/>
        <v>43.32</v>
      </c>
      <c r="J33" s="21"/>
      <c r="K33" s="13" t="s">
        <v>46</v>
      </c>
    </row>
    <row r="34" s="3" customFormat="1" customHeight="1" spans="1:11">
      <c r="A34" s="12">
        <v>31</v>
      </c>
      <c r="B34" s="12" t="s">
        <v>59</v>
      </c>
      <c r="C34" s="12" t="s">
        <v>80</v>
      </c>
      <c r="D34" s="12" t="s">
        <v>81</v>
      </c>
      <c r="E34" s="15">
        <v>72.1</v>
      </c>
      <c r="F34" s="16">
        <f t="shared" si="0"/>
        <v>43.26</v>
      </c>
      <c r="G34" s="17"/>
      <c r="H34" s="15">
        <f t="shared" si="1"/>
        <v>0</v>
      </c>
      <c r="I34" s="20">
        <f t="shared" si="2"/>
        <v>43.26</v>
      </c>
      <c r="J34" s="21"/>
      <c r="K34" s="13" t="s">
        <v>46</v>
      </c>
    </row>
    <row r="35" s="3" customFormat="1" customHeight="1" spans="1:11">
      <c r="A35" s="12">
        <v>32</v>
      </c>
      <c r="B35" s="12" t="s">
        <v>59</v>
      </c>
      <c r="C35" s="12" t="s">
        <v>82</v>
      </c>
      <c r="D35" s="12" t="s">
        <v>83</v>
      </c>
      <c r="E35" s="15">
        <v>71.1</v>
      </c>
      <c r="F35" s="16">
        <f t="shared" si="0"/>
        <v>42.66</v>
      </c>
      <c r="G35" s="17"/>
      <c r="H35" s="15">
        <f t="shared" si="1"/>
        <v>0</v>
      </c>
      <c r="I35" s="20">
        <f t="shared" si="2"/>
        <v>42.66</v>
      </c>
      <c r="J35" s="21"/>
      <c r="K35" s="13" t="s">
        <v>46</v>
      </c>
    </row>
    <row r="36" s="3" customFormat="1" customHeight="1" spans="1:11">
      <c r="A36" s="12">
        <v>33</v>
      </c>
      <c r="B36" s="12" t="s">
        <v>59</v>
      </c>
      <c r="C36" s="12" t="s">
        <v>84</v>
      </c>
      <c r="D36" s="12" t="s">
        <v>85</v>
      </c>
      <c r="E36" s="15">
        <v>67.3</v>
      </c>
      <c r="F36" s="16">
        <f t="shared" si="0"/>
        <v>40.38</v>
      </c>
      <c r="G36" s="17"/>
      <c r="H36" s="15">
        <f t="shared" si="1"/>
        <v>0</v>
      </c>
      <c r="I36" s="20">
        <f t="shared" si="2"/>
        <v>40.38</v>
      </c>
      <c r="J36" s="21"/>
      <c r="K36" s="13" t="s">
        <v>46</v>
      </c>
    </row>
    <row r="37" s="3" customFormat="1" customHeight="1" spans="1:11">
      <c r="A37" s="12">
        <v>34</v>
      </c>
      <c r="B37" s="12" t="s">
        <v>86</v>
      </c>
      <c r="C37" s="12" t="s">
        <v>87</v>
      </c>
      <c r="D37" s="12" t="s">
        <v>88</v>
      </c>
      <c r="E37" s="15">
        <v>87.3</v>
      </c>
      <c r="F37" s="16">
        <f t="shared" ref="F13:F72" si="3">E37*0.6</f>
        <v>52.38</v>
      </c>
      <c r="G37" s="17">
        <v>70</v>
      </c>
      <c r="H37" s="15">
        <f t="shared" ref="H13:H72" si="4">G37*0.4</f>
        <v>28</v>
      </c>
      <c r="I37" s="20">
        <f t="shared" ref="I13:I72" si="5">F37+H37</f>
        <v>80.38</v>
      </c>
      <c r="J37" s="21" t="s">
        <v>15</v>
      </c>
      <c r="K37" s="13"/>
    </row>
    <row r="38" s="3" customFormat="1" customHeight="1" spans="1:11">
      <c r="A38" s="12">
        <v>35</v>
      </c>
      <c r="B38" s="12" t="s">
        <v>86</v>
      </c>
      <c r="C38" s="12" t="s">
        <v>89</v>
      </c>
      <c r="D38" s="12" t="s">
        <v>90</v>
      </c>
      <c r="E38" s="15">
        <v>82.8</v>
      </c>
      <c r="F38" s="16">
        <f t="shared" si="3"/>
        <v>49.68</v>
      </c>
      <c r="G38" s="17">
        <v>75</v>
      </c>
      <c r="H38" s="15">
        <f t="shared" si="4"/>
        <v>30</v>
      </c>
      <c r="I38" s="20">
        <f t="shared" si="5"/>
        <v>79.68</v>
      </c>
      <c r="J38" s="21" t="s">
        <v>17</v>
      </c>
      <c r="K38" s="13"/>
    </row>
    <row r="39" s="3" customFormat="1" customHeight="1" spans="1:11">
      <c r="A39" s="12">
        <v>36</v>
      </c>
      <c r="B39" s="12" t="s">
        <v>86</v>
      </c>
      <c r="C39" s="12" t="s">
        <v>91</v>
      </c>
      <c r="D39" s="12" t="s">
        <v>92</v>
      </c>
      <c r="E39" s="15">
        <v>79.8</v>
      </c>
      <c r="F39" s="16">
        <f t="shared" si="3"/>
        <v>47.88</v>
      </c>
      <c r="G39" s="17">
        <v>78.67</v>
      </c>
      <c r="H39" s="15">
        <f t="shared" si="4"/>
        <v>31.47</v>
      </c>
      <c r="I39" s="20">
        <f t="shared" si="5"/>
        <v>79.35</v>
      </c>
      <c r="J39" s="21" t="s">
        <v>19</v>
      </c>
      <c r="K39" s="13"/>
    </row>
    <row r="40" s="3" customFormat="1" customHeight="1" spans="1:11">
      <c r="A40" s="12">
        <v>37</v>
      </c>
      <c r="B40" s="12" t="s">
        <v>86</v>
      </c>
      <c r="C40" s="12" t="s">
        <v>93</v>
      </c>
      <c r="D40" s="12" t="s">
        <v>94</v>
      </c>
      <c r="E40" s="15">
        <v>74.8</v>
      </c>
      <c r="F40" s="16">
        <f t="shared" si="3"/>
        <v>44.88</v>
      </c>
      <c r="G40" s="17">
        <v>84.33</v>
      </c>
      <c r="H40" s="15">
        <f t="shared" si="4"/>
        <v>33.73</v>
      </c>
      <c r="I40" s="20">
        <f t="shared" si="5"/>
        <v>78.61</v>
      </c>
      <c r="J40" s="21" t="s">
        <v>21</v>
      </c>
      <c r="K40" s="13"/>
    </row>
    <row r="41" s="3" customFormat="1" customHeight="1" spans="1:11">
      <c r="A41" s="12">
        <v>38</v>
      </c>
      <c r="B41" s="12" t="s">
        <v>86</v>
      </c>
      <c r="C41" s="12" t="s">
        <v>95</v>
      </c>
      <c r="D41" s="12" t="s">
        <v>96</v>
      </c>
      <c r="E41" s="15">
        <v>85</v>
      </c>
      <c r="F41" s="16">
        <f t="shared" si="3"/>
        <v>51</v>
      </c>
      <c r="G41" s="17">
        <v>67.67</v>
      </c>
      <c r="H41" s="15">
        <f t="shared" si="4"/>
        <v>27.07</v>
      </c>
      <c r="I41" s="20">
        <f t="shared" si="5"/>
        <v>78.07</v>
      </c>
      <c r="J41" s="21" t="s">
        <v>23</v>
      </c>
      <c r="K41" s="13"/>
    </row>
    <row r="42" s="3" customFormat="1" customHeight="1" spans="1:11">
      <c r="A42" s="12">
        <v>39</v>
      </c>
      <c r="B42" s="12" t="s">
        <v>86</v>
      </c>
      <c r="C42" s="12" t="s">
        <v>97</v>
      </c>
      <c r="D42" s="12" t="s">
        <v>98</v>
      </c>
      <c r="E42" s="15">
        <v>80.7</v>
      </c>
      <c r="F42" s="16">
        <f t="shared" si="3"/>
        <v>48.42</v>
      </c>
      <c r="G42" s="17">
        <v>74</v>
      </c>
      <c r="H42" s="15">
        <f t="shared" si="4"/>
        <v>29.6</v>
      </c>
      <c r="I42" s="20">
        <f t="shared" si="5"/>
        <v>78.02</v>
      </c>
      <c r="J42" s="21" t="s">
        <v>25</v>
      </c>
      <c r="K42" s="13"/>
    </row>
    <row r="43" s="3" customFormat="1" customHeight="1" spans="1:11">
      <c r="A43" s="12">
        <v>40</v>
      </c>
      <c r="B43" s="12" t="s">
        <v>86</v>
      </c>
      <c r="C43" s="12" t="s">
        <v>99</v>
      </c>
      <c r="D43" s="12" t="s">
        <v>100</v>
      </c>
      <c r="E43" s="15">
        <v>75.9</v>
      </c>
      <c r="F43" s="16">
        <f t="shared" si="3"/>
        <v>45.54</v>
      </c>
      <c r="G43" s="17">
        <v>74</v>
      </c>
      <c r="H43" s="15">
        <f t="shared" si="4"/>
        <v>29.6</v>
      </c>
      <c r="I43" s="20">
        <f t="shared" si="5"/>
        <v>75.14</v>
      </c>
      <c r="J43" s="21" t="s">
        <v>74</v>
      </c>
      <c r="K43" s="13"/>
    </row>
    <row r="44" s="3" customFormat="1" customHeight="1" spans="1:11">
      <c r="A44" s="12">
        <v>41</v>
      </c>
      <c r="B44" s="12" t="s">
        <v>86</v>
      </c>
      <c r="C44" s="12" t="s">
        <v>101</v>
      </c>
      <c r="D44" s="12" t="s">
        <v>102</v>
      </c>
      <c r="E44" s="15">
        <v>72.1</v>
      </c>
      <c r="F44" s="16">
        <f t="shared" si="3"/>
        <v>43.26</v>
      </c>
      <c r="G44" s="17">
        <v>77.33</v>
      </c>
      <c r="H44" s="15">
        <f t="shared" si="4"/>
        <v>30.93</v>
      </c>
      <c r="I44" s="20">
        <f t="shared" si="5"/>
        <v>74.19</v>
      </c>
      <c r="J44" s="21" t="s">
        <v>77</v>
      </c>
      <c r="K44" s="13"/>
    </row>
    <row r="45" s="3" customFormat="1" customHeight="1" spans="1:11">
      <c r="A45" s="12">
        <v>42</v>
      </c>
      <c r="B45" s="12" t="s">
        <v>86</v>
      </c>
      <c r="C45" s="12" t="s">
        <v>103</v>
      </c>
      <c r="D45" s="12" t="s">
        <v>104</v>
      </c>
      <c r="E45" s="15">
        <v>73.9</v>
      </c>
      <c r="F45" s="16">
        <f t="shared" si="3"/>
        <v>44.34</v>
      </c>
      <c r="G45" s="17">
        <v>73</v>
      </c>
      <c r="H45" s="15">
        <f t="shared" si="4"/>
        <v>29.2</v>
      </c>
      <c r="I45" s="20">
        <f t="shared" si="5"/>
        <v>73.54</v>
      </c>
      <c r="J45" s="21" t="s">
        <v>105</v>
      </c>
      <c r="K45" s="13"/>
    </row>
    <row r="46" s="3" customFormat="1" customHeight="1" spans="1:11">
      <c r="A46" s="12">
        <v>43</v>
      </c>
      <c r="B46" s="12" t="s">
        <v>86</v>
      </c>
      <c r="C46" s="12" t="s">
        <v>106</v>
      </c>
      <c r="D46" s="12" t="s">
        <v>107</v>
      </c>
      <c r="E46" s="15">
        <v>73.8</v>
      </c>
      <c r="F46" s="16">
        <f t="shared" si="3"/>
        <v>44.28</v>
      </c>
      <c r="G46" s="17">
        <v>67.67</v>
      </c>
      <c r="H46" s="15">
        <f t="shared" si="4"/>
        <v>27.07</v>
      </c>
      <c r="I46" s="20">
        <f t="shared" si="5"/>
        <v>71.35</v>
      </c>
      <c r="J46" s="21" t="s">
        <v>108</v>
      </c>
      <c r="K46" s="13"/>
    </row>
    <row r="47" s="3" customFormat="1" customHeight="1" spans="1:11">
      <c r="A47" s="12">
        <v>44</v>
      </c>
      <c r="B47" s="12" t="s">
        <v>86</v>
      </c>
      <c r="C47" s="12" t="s">
        <v>109</v>
      </c>
      <c r="D47" s="12" t="s">
        <v>110</v>
      </c>
      <c r="E47" s="15">
        <v>71.7</v>
      </c>
      <c r="F47" s="16">
        <f t="shared" si="3"/>
        <v>43.02</v>
      </c>
      <c r="G47" s="17">
        <v>69.67</v>
      </c>
      <c r="H47" s="15">
        <f t="shared" si="4"/>
        <v>27.87</v>
      </c>
      <c r="I47" s="20">
        <f t="shared" si="5"/>
        <v>70.89</v>
      </c>
      <c r="J47" s="21" t="s">
        <v>111</v>
      </c>
      <c r="K47" s="13"/>
    </row>
    <row r="48" s="3" customFormat="1" customHeight="1" spans="1:11">
      <c r="A48" s="12">
        <v>45</v>
      </c>
      <c r="B48" s="12" t="s">
        <v>86</v>
      </c>
      <c r="C48" s="12" t="s">
        <v>112</v>
      </c>
      <c r="D48" s="12" t="s">
        <v>113</v>
      </c>
      <c r="E48" s="15">
        <v>75.7</v>
      </c>
      <c r="F48" s="16">
        <f t="shared" si="3"/>
        <v>45.42</v>
      </c>
      <c r="G48" s="17">
        <v>61.33</v>
      </c>
      <c r="H48" s="15">
        <f t="shared" si="4"/>
        <v>24.53</v>
      </c>
      <c r="I48" s="20">
        <f t="shared" si="5"/>
        <v>69.95</v>
      </c>
      <c r="J48" s="21" t="s">
        <v>114</v>
      </c>
      <c r="K48" s="13"/>
    </row>
    <row r="49" s="3" customFormat="1" customHeight="1" spans="1:11">
      <c r="A49" s="12">
        <v>46</v>
      </c>
      <c r="B49" s="12" t="s">
        <v>86</v>
      </c>
      <c r="C49" s="12" t="s">
        <v>115</v>
      </c>
      <c r="D49" s="12" t="s">
        <v>116</v>
      </c>
      <c r="E49" s="15">
        <v>72.1</v>
      </c>
      <c r="F49" s="16">
        <f t="shared" si="3"/>
        <v>43.26</v>
      </c>
      <c r="G49" s="17">
        <v>64</v>
      </c>
      <c r="H49" s="15">
        <f t="shared" si="4"/>
        <v>25.6</v>
      </c>
      <c r="I49" s="20">
        <f t="shared" si="5"/>
        <v>68.86</v>
      </c>
      <c r="J49" s="21" t="s">
        <v>117</v>
      </c>
      <c r="K49" s="13"/>
    </row>
    <row r="50" s="3" customFormat="1" customHeight="1" spans="1:11">
      <c r="A50" s="12">
        <v>47</v>
      </c>
      <c r="B50" s="12" t="s">
        <v>86</v>
      </c>
      <c r="C50" s="12" t="s">
        <v>118</v>
      </c>
      <c r="D50" s="12" t="s">
        <v>119</v>
      </c>
      <c r="E50" s="15">
        <v>79.6</v>
      </c>
      <c r="F50" s="16">
        <f t="shared" si="3"/>
        <v>47.76</v>
      </c>
      <c r="G50" s="17"/>
      <c r="H50" s="15">
        <f t="shared" si="4"/>
        <v>0</v>
      </c>
      <c r="I50" s="20">
        <f t="shared" si="5"/>
        <v>47.76</v>
      </c>
      <c r="J50" s="21"/>
      <c r="K50" s="13" t="s">
        <v>46</v>
      </c>
    </row>
    <row r="51" s="3" customFormat="1" customHeight="1" spans="1:11">
      <c r="A51" s="12">
        <v>48</v>
      </c>
      <c r="B51" s="12" t="s">
        <v>86</v>
      </c>
      <c r="C51" s="12" t="s">
        <v>120</v>
      </c>
      <c r="D51" s="12" t="s">
        <v>121</v>
      </c>
      <c r="E51" s="15">
        <v>79</v>
      </c>
      <c r="F51" s="16">
        <f t="shared" si="3"/>
        <v>47.4</v>
      </c>
      <c r="G51" s="17"/>
      <c r="H51" s="15">
        <f t="shared" si="4"/>
        <v>0</v>
      </c>
      <c r="I51" s="20">
        <f t="shared" si="5"/>
        <v>47.4</v>
      </c>
      <c r="J51" s="21"/>
      <c r="K51" s="13" t="s">
        <v>46</v>
      </c>
    </row>
    <row r="52" s="3" customFormat="1" customHeight="1" spans="1:11">
      <c r="A52" s="12">
        <v>49</v>
      </c>
      <c r="B52" s="12" t="s">
        <v>86</v>
      </c>
      <c r="C52" s="12" t="s">
        <v>122</v>
      </c>
      <c r="D52" s="12" t="s">
        <v>123</v>
      </c>
      <c r="E52" s="15">
        <v>77.3</v>
      </c>
      <c r="F52" s="16">
        <f t="shared" si="3"/>
        <v>46.38</v>
      </c>
      <c r="G52" s="17"/>
      <c r="H52" s="15">
        <f t="shared" si="4"/>
        <v>0</v>
      </c>
      <c r="I52" s="20">
        <f t="shared" si="5"/>
        <v>46.38</v>
      </c>
      <c r="J52" s="21"/>
      <c r="K52" s="13" t="s">
        <v>46</v>
      </c>
    </row>
    <row r="53" s="3" customFormat="1" customHeight="1" spans="1:11">
      <c r="A53" s="12">
        <v>50</v>
      </c>
      <c r="B53" s="12" t="s">
        <v>86</v>
      </c>
      <c r="C53" s="12" t="s">
        <v>124</v>
      </c>
      <c r="D53" s="12" t="s">
        <v>125</v>
      </c>
      <c r="E53" s="15">
        <v>73.9</v>
      </c>
      <c r="F53" s="16">
        <f t="shared" si="3"/>
        <v>44.34</v>
      </c>
      <c r="G53" s="17"/>
      <c r="H53" s="15">
        <f t="shared" si="4"/>
        <v>0</v>
      </c>
      <c r="I53" s="20">
        <f t="shared" si="5"/>
        <v>44.34</v>
      </c>
      <c r="J53" s="21"/>
      <c r="K53" s="13" t="s">
        <v>46</v>
      </c>
    </row>
    <row r="54" s="3" customFormat="1" customHeight="1" spans="1:11">
      <c r="A54" s="12">
        <v>51</v>
      </c>
      <c r="B54" s="12" t="s">
        <v>86</v>
      </c>
      <c r="C54" s="12" t="s">
        <v>126</v>
      </c>
      <c r="D54" s="12" t="s">
        <v>127</v>
      </c>
      <c r="E54" s="15">
        <v>72.6</v>
      </c>
      <c r="F54" s="16">
        <f t="shared" si="3"/>
        <v>43.56</v>
      </c>
      <c r="G54" s="17"/>
      <c r="H54" s="15">
        <f t="shared" si="4"/>
        <v>0</v>
      </c>
      <c r="I54" s="20">
        <f t="shared" si="5"/>
        <v>43.56</v>
      </c>
      <c r="J54" s="21"/>
      <c r="K54" s="13" t="s">
        <v>46</v>
      </c>
    </row>
    <row r="55" s="3" customFormat="1" customHeight="1" spans="1:11">
      <c r="A55" s="12">
        <v>52</v>
      </c>
      <c r="B55" s="12" t="s">
        <v>128</v>
      </c>
      <c r="C55" s="12" t="s">
        <v>129</v>
      </c>
      <c r="D55" s="12" t="s">
        <v>130</v>
      </c>
      <c r="E55" s="15">
        <v>81.3</v>
      </c>
      <c r="F55" s="16">
        <f t="shared" si="3"/>
        <v>48.78</v>
      </c>
      <c r="G55" s="17">
        <v>84.33</v>
      </c>
      <c r="H55" s="15">
        <f t="shared" si="4"/>
        <v>33.73</v>
      </c>
      <c r="I55" s="20">
        <f t="shared" si="5"/>
        <v>82.51</v>
      </c>
      <c r="J55" s="21" t="s">
        <v>15</v>
      </c>
      <c r="K55" s="13"/>
    </row>
    <row r="56" s="3" customFormat="1" customHeight="1" spans="1:11">
      <c r="A56" s="12">
        <v>53</v>
      </c>
      <c r="B56" s="12" t="s">
        <v>128</v>
      </c>
      <c r="C56" s="12" t="s">
        <v>131</v>
      </c>
      <c r="D56" s="12" t="s">
        <v>132</v>
      </c>
      <c r="E56" s="15">
        <v>82.2</v>
      </c>
      <c r="F56" s="16">
        <f t="shared" si="3"/>
        <v>49.32</v>
      </c>
      <c r="G56" s="17">
        <v>81.67</v>
      </c>
      <c r="H56" s="15">
        <f t="shared" si="4"/>
        <v>32.67</v>
      </c>
      <c r="I56" s="20">
        <f t="shared" si="5"/>
        <v>81.99</v>
      </c>
      <c r="J56" s="21" t="s">
        <v>17</v>
      </c>
      <c r="K56" s="13"/>
    </row>
    <row r="57" s="3" customFormat="1" customHeight="1" spans="1:11">
      <c r="A57" s="12">
        <v>54</v>
      </c>
      <c r="B57" s="12" t="s">
        <v>128</v>
      </c>
      <c r="C57" s="12" t="s">
        <v>133</v>
      </c>
      <c r="D57" s="12" t="s">
        <v>134</v>
      </c>
      <c r="E57" s="15">
        <v>81.1</v>
      </c>
      <c r="F57" s="16">
        <f t="shared" si="3"/>
        <v>48.66</v>
      </c>
      <c r="G57" s="17">
        <v>76.67</v>
      </c>
      <c r="H57" s="15">
        <f t="shared" si="4"/>
        <v>30.67</v>
      </c>
      <c r="I57" s="20">
        <f t="shared" si="5"/>
        <v>79.33</v>
      </c>
      <c r="J57" s="21" t="s">
        <v>19</v>
      </c>
      <c r="K57" s="13"/>
    </row>
    <row r="58" s="3" customFormat="1" customHeight="1" spans="1:11">
      <c r="A58" s="12">
        <v>55</v>
      </c>
      <c r="B58" s="12" t="s">
        <v>135</v>
      </c>
      <c r="C58" s="12" t="s">
        <v>136</v>
      </c>
      <c r="D58" s="12" t="s">
        <v>137</v>
      </c>
      <c r="E58" s="15">
        <v>82.4</v>
      </c>
      <c r="F58" s="16">
        <f t="shared" si="3"/>
        <v>49.44</v>
      </c>
      <c r="G58" s="17">
        <v>84</v>
      </c>
      <c r="H58" s="15">
        <f t="shared" si="4"/>
        <v>33.6</v>
      </c>
      <c r="I58" s="20">
        <f t="shared" si="5"/>
        <v>83.04</v>
      </c>
      <c r="J58" s="21" t="s">
        <v>15</v>
      </c>
      <c r="K58" s="13"/>
    </row>
    <row r="59" s="3" customFormat="1" customHeight="1" spans="1:11">
      <c r="A59" s="12">
        <v>56</v>
      </c>
      <c r="B59" s="12" t="s">
        <v>135</v>
      </c>
      <c r="C59" s="12" t="s">
        <v>138</v>
      </c>
      <c r="D59" s="12" t="s">
        <v>139</v>
      </c>
      <c r="E59" s="15">
        <v>78.8</v>
      </c>
      <c r="F59" s="16">
        <f t="shared" si="3"/>
        <v>47.28</v>
      </c>
      <c r="G59" s="17">
        <v>82</v>
      </c>
      <c r="H59" s="15">
        <f t="shared" si="4"/>
        <v>32.8</v>
      </c>
      <c r="I59" s="20">
        <f t="shared" si="5"/>
        <v>80.08</v>
      </c>
      <c r="J59" s="21" t="s">
        <v>17</v>
      </c>
      <c r="K59" s="13"/>
    </row>
    <row r="60" s="3" customFormat="1" customHeight="1" spans="1:11">
      <c r="A60" s="12">
        <v>57</v>
      </c>
      <c r="B60" s="12" t="s">
        <v>135</v>
      </c>
      <c r="C60" s="12" t="s">
        <v>140</v>
      </c>
      <c r="D60" s="12" t="s">
        <v>141</v>
      </c>
      <c r="E60" s="15">
        <v>78.1</v>
      </c>
      <c r="F60" s="16">
        <f t="shared" si="3"/>
        <v>46.86</v>
      </c>
      <c r="G60" s="17">
        <v>81</v>
      </c>
      <c r="H60" s="15">
        <f t="shared" si="4"/>
        <v>32.4</v>
      </c>
      <c r="I60" s="20">
        <f t="shared" si="5"/>
        <v>79.26</v>
      </c>
      <c r="J60" s="21" t="s">
        <v>19</v>
      </c>
      <c r="K60" s="13"/>
    </row>
    <row r="61" s="3" customFormat="1" customHeight="1" spans="1:11">
      <c r="A61" s="12">
        <v>58</v>
      </c>
      <c r="B61" s="12" t="s">
        <v>142</v>
      </c>
      <c r="C61" s="12" t="s">
        <v>143</v>
      </c>
      <c r="D61" s="12" t="s">
        <v>144</v>
      </c>
      <c r="E61" s="15">
        <v>84.9</v>
      </c>
      <c r="F61" s="16">
        <f t="shared" si="3"/>
        <v>50.94</v>
      </c>
      <c r="G61" s="17">
        <v>82</v>
      </c>
      <c r="H61" s="15">
        <f t="shared" si="4"/>
        <v>32.8</v>
      </c>
      <c r="I61" s="20">
        <f t="shared" si="5"/>
        <v>83.74</v>
      </c>
      <c r="J61" s="21" t="s">
        <v>15</v>
      </c>
      <c r="K61" s="13"/>
    </row>
    <row r="62" s="3" customFormat="1" customHeight="1" spans="1:11">
      <c r="A62" s="12">
        <v>59</v>
      </c>
      <c r="B62" s="12" t="s">
        <v>142</v>
      </c>
      <c r="C62" s="12" t="s">
        <v>145</v>
      </c>
      <c r="D62" s="12" t="s">
        <v>146</v>
      </c>
      <c r="E62" s="15">
        <v>88.6</v>
      </c>
      <c r="F62" s="16">
        <f t="shared" si="3"/>
        <v>53.16</v>
      </c>
      <c r="G62" s="17">
        <v>73.77</v>
      </c>
      <c r="H62" s="15">
        <f t="shared" si="4"/>
        <v>29.51</v>
      </c>
      <c r="I62" s="20">
        <f t="shared" si="5"/>
        <v>82.67</v>
      </c>
      <c r="J62" s="21" t="s">
        <v>17</v>
      </c>
      <c r="K62" s="13"/>
    </row>
    <row r="63" s="3" customFormat="1" customHeight="1" spans="1:11">
      <c r="A63" s="12">
        <v>60</v>
      </c>
      <c r="B63" s="12" t="s">
        <v>142</v>
      </c>
      <c r="C63" s="12" t="s">
        <v>147</v>
      </c>
      <c r="D63" s="12" t="s">
        <v>148</v>
      </c>
      <c r="E63" s="15">
        <v>85.2</v>
      </c>
      <c r="F63" s="16">
        <f t="shared" si="3"/>
        <v>51.12</v>
      </c>
      <c r="G63" s="17"/>
      <c r="H63" s="15">
        <f t="shared" si="4"/>
        <v>0</v>
      </c>
      <c r="I63" s="20">
        <f t="shared" si="5"/>
        <v>51.12</v>
      </c>
      <c r="J63" s="21"/>
      <c r="K63" s="13" t="s">
        <v>46</v>
      </c>
    </row>
    <row r="64" s="3" customFormat="1" customHeight="1" spans="1:11">
      <c r="A64" s="12">
        <v>61</v>
      </c>
      <c r="B64" s="12" t="s">
        <v>149</v>
      </c>
      <c r="C64" s="12" t="s">
        <v>150</v>
      </c>
      <c r="D64" s="12" t="s">
        <v>151</v>
      </c>
      <c r="E64" s="15">
        <v>84.3</v>
      </c>
      <c r="F64" s="16">
        <f t="shared" si="3"/>
        <v>50.58</v>
      </c>
      <c r="G64" s="17">
        <v>78</v>
      </c>
      <c r="H64" s="15">
        <f t="shared" si="4"/>
        <v>31.2</v>
      </c>
      <c r="I64" s="20">
        <f t="shared" si="5"/>
        <v>81.78</v>
      </c>
      <c r="J64" s="21" t="s">
        <v>15</v>
      </c>
      <c r="K64" s="13"/>
    </row>
    <row r="65" s="3" customFormat="1" customHeight="1" spans="1:11">
      <c r="A65" s="12">
        <v>62</v>
      </c>
      <c r="B65" s="12" t="s">
        <v>149</v>
      </c>
      <c r="C65" s="12" t="s">
        <v>152</v>
      </c>
      <c r="D65" s="12" t="s">
        <v>153</v>
      </c>
      <c r="E65" s="15">
        <v>83.7</v>
      </c>
      <c r="F65" s="16">
        <f t="shared" si="3"/>
        <v>50.22</v>
      </c>
      <c r="G65" s="17">
        <v>77.33</v>
      </c>
      <c r="H65" s="15">
        <f t="shared" si="4"/>
        <v>30.93</v>
      </c>
      <c r="I65" s="20">
        <f t="shared" si="5"/>
        <v>81.15</v>
      </c>
      <c r="J65" s="21" t="s">
        <v>17</v>
      </c>
      <c r="K65" s="13"/>
    </row>
    <row r="66" s="3" customFormat="1" customHeight="1" spans="1:11">
      <c r="A66" s="12">
        <v>63</v>
      </c>
      <c r="B66" s="12" t="s">
        <v>149</v>
      </c>
      <c r="C66" s="12" t="s">
        <v>154</v>
      </c>
      <c r="D66" s="12" t="s">
        <v>155</v>
      </c>
      <c r="E66" s="15">
        <v>83.5</v>
      </c>
      <c r="F66" s="16">
        <f t="shared" si="3"/>
        <v>50.1</v>
      </c>
      <c r="G66" s="17"/>
      <c r="H66" s="15">
        <f t="shared" si="4"/>
        <v>0</v>
      </c>
      <c r="I66" s="20">
        <f t="shared" si="5"/>
        <v>50.1</v>
      </c>
      <c r="J66" s="21"/>
      <c r="K66" s="13" t="s">
        <v>46</v>
      </c>
    </row>
    <row r="67" s="3" customFormat="1" customHeight="1" spans="1:11">
      <c r="A67" s="12">
        <v>64</v>
      </c>
      <c r="B67" s="12" t="s">
        <v>156</v>
      </c>
      <c r="C67" s="12" t="s">
        <v>157</v>
      </c>
      <c r="D67" s="12" t="s">
        <v>158</v>
      </c>
      <c r="E67" s="15">
        <v>90.8</v>
      </c>
      <c r="F67" s="16">
        <f t="shared" si="3"/>
        <v>54.48</v>
      </c>
      <c r="G67" s="17">
        <v>79</v>
      </c>
      <c r="H67" s="15">
        <f t="shared" si="4"/>
        <v>31.6</v>
      </c>
      <c r="I67" s="20">
        <f t="shared" si="5"/>
        <v>86.08</v>
      </c>
      <c r="J67" s="21" t="s">
        <v>15</v>
      </c>
      <c r="K67" s="13"/>
    </row>
    <row r="68" s="3" customFormat="1" customHeight="1" spans="1:11">
      <c r="A68" s="12">
        <v>65</v>
      </c>
      <c r="B68" s="12" t="s">
        <v>156</v>
      </c>
      <c r="C68" s="12" t="s">
        <v>159</v>
      </c>
      <c r="D68" s="12" t="s">
        <v>160</v>
      </c>
      <c r="E68" s="15">
        <v>86.7</v>
      </c>
      <c r="F68" s="16">
        <f t="shared" si="3"/>
        <v>52.02</v>
      </c>
      <c r="G68" s="17">
        <v>85</v>
      </c>
      <c r="H68" s="15">
        <f t="shared" si="4"/>
        <v>34</v>
      </c>
      <c r="I68" s="20">
        <f t="shared" si="5"/>
        <v>86.02</v>
      </c>
      <c r="J68" s="21" t="s">
        <v>17</v>
      </c>
      <c r="K68" s="13"/>
    </row>
    <row r="69" s="3" customFormat="1" customHeight="1" spans="1:11">
      <c r="A69" s="12">
        <v>66</v>
      </c>
      <c r="B69" s="12" t="s">
        <v>156</v>
      </c>
      <c r="C69" s="12" t="s">
        <v>161</v>
      </c>
      <c r="D69" s="12" t="s">
        <v>162</v>
      </c>
      <c r="E69" s="15">
        <v>89</v>
      </c>
      <c r="F69" s="16">
        <f t="shared" si="3"/>
        <v>53.4</v>
      </c>
      <c r="G69" s="17">
        <v>79</v>
      </c>
      <c r="H69" s="15">
        <f t="shared" si="4"/>
        <v>31.6</v>
      </c>
      <c r="I69" s="20">
        <f t="shared" si="5"/>
        <v>85</v>
      </c>
      <c r="J69" s="21" t="s">
        <v>19</v>
      </c>
      <c r="K69" s="13"/>
    </row>
    <row r="70" s="3" customFormat="1" customHeight="1" spans="1:11">
      <c r="A70" s="12">
        <v>67</v>
      </c>
      <c r="B70" s="12" t="s">
        <v>156</v>
      </c>
      <c r="C70" s="12" t="s">
        <v>163</v>
      </c>
      <c r="D70" s="12" t="s">
        <v>164</v>
      </c>
      <c r="E70" s="15">
        <v>88.5</v>
      </c>
      <c r="F70" s="16">
        <f t="shared" si="3"/>
        <v>53.1</v>
      </c>
      <c r="G70" s="17">
        <v>75.67</v>
      </c>
      <c r="H70" s="15">
        <f t="shared" si="4"/>
        <v>30.27</v>
      </c>
      <c r="I70" s="20">
        <f t="shared" si="5"/>
        <v>83.37</v>
      </c>
      <c r="J70" s="21" t="s">
        <v>21</v>
      </c>
      <c r="K70" s="13"/>
    </row>
    <row r="71" s="3" customFormat="1" customHeight="1" spans="1:11">
      <c r="A71" s="12">
        <v>68</v>
      </c>
      <c r="B71" s="12" t="s">
        <v>156</v>
      </c>
      <c r="C71" s="12" t="s">
        <v>165</v>
      </c>
      <c r="D71" s="12" t="s">
        <v>166</v>
      </c>
      <c r="E71" s="15">
        <v>88.5</v>
      </c>
      <c r="F71" s="16">
        <f t="shared" si="3"/>
        <v>53.1</v>
      </c>
      <c r="G71" s="17"/>
      <c r="H71" s="15">
        <f t="shared" si="4"/>
        <v>0</v>
      </c>
      <c r="I71" s="20">
        <f t="shared" si="5"/>
        <v>53.1</v>
      </c>
      <c r="J71" s="21"/>
      <c r="K71" s="13" t="s">
        <v>46</v>
      </c>
    </row>
    <row r="72" s="3" customFormat="1" customHeight="1" spans="1:11">
      <c r="A72" s="12">
        <v>69</v>
      </c>
      <c r="B72" s="12" t="s">
        <v>156</v>
      </c>
      <c r="C72" s="12" t="s">
        <v>167</v>
      </c>
      <c r="D72" s="12" t="s">
        <v>168</v>
      </c>
      <c r="E72" s="15">
        <v>86.6</v>
      </c>
      <c r="F72" s="16">
        <f t="shared" si="3"/>
        <v>51.96</v>
      </c>
      <c r="G72" s="17"/>
      <c r="H72" s="15">
        <f t="shared" si="4"/>
        <v>0</v>
      </c>
      <c r="I72" s="20">
        <f t="shared" si="5"/>
        <v>51.96</v>
      </c>
      <c r="J72" s="21"/>
      <c r="K72" s="13" t="s">
        <v>46</v>
      </c>
    </row>
    <row r="73" s="3" customFormat="1" customHeight="1" spans="1:11">
      <c r="A73" s="12">
        <v>70</v>
      </c>
      <c r="B73" s="12" t="s">
        <v>169</v>
      </c>
      <c r="C73" s="12" t="s">
        <v>170</v>
      </c>
      <c r="D73" s="12" t="s">
        <v>171</v>
      </c>
      <c r="E73" s="15">
        <v>77.1</v>
      </c>
      <c r="F73" s="16">
        <f t="shared" ref="F73:F110" si="6">E73*0.6</f>
        <v>46.26</v>
      </c>
      <c r="G73" s="17">
        <v>83.33</v>
      </c>
      <c r="H73" s="15">
        <f t="shared" ref="H73:H110" si="7">G73*0.4</f>
        <v>33.33</v>
      </c>
      <c r="I73" s="20">
        <f t="shared" ref="I73:I110" si="8">F73+H73</f>
        <v>79.59</v>
      </c>
      <c r="J73" s="21" t="s">
        <v>15</v>
      </c>
      <c r="K73" s="13"/>
    </row>
    <row r="74" s="3" customFormat="1" customHeight="1" spans="1:11">
      <c r="A74" s="12">
        <v>71</v>
      </c>
      <c r="B74" s="12" t="s">
        <v>169</v>
      </c>
      <c r="C74" s="12" t="s">
        <v>172</v>
      </c>
      <c r="D74" s="12" t="s">
        <v>173</v>
      </c>
      <c r="E74" s="15">
        <v>77.9</v>
      </c>
      <c r="F74" s="16">
        <f t="shared" si="6"/>
        <v>46.74</v>
      </c>
      <c r="G74" s="17">
        <v>69.67</v>
      </c>
      <c r="H74" s="15">
        <f t="shared" si="7"/>
        <v>27.87</v>
      </c>
      <c r="I74" s="20">
        <f t="shared" si="8"/>
        <v>74.61</v>
      </c>
      <c r="J74" s="21" t="s">
        <v>17</v>
      </c>
      <c r="K74" s="13"/>
    </row>
    <row r="75" s="3" customFormat="1" customHeight="1" spans="1:11">
      <c r="A75" s="12">
        <v>72</v>
      </c>
      <c r="B75" s="12" t="s">
        <v>169</v>
      </c>
      <c r="C75" s="12" t="s">
        <v>174</v>
      </c>
      <c r="D75" s="12" t="s">
        <v>175</v>
      </c>
      <c r="E75" s="15">
        <v>70.7</v>
      </c>
      <c r="F75" s="16">
        <f t="shared" si="6"/>
        <v>42.42</v>
      </c>
      <c r="G75" s="17">
        <v>79.67</v>
      </c>
      <c r="H75" s="15">
        <f t="shared" si="7"/>
        <v>31.87</v>
      </c>
      <c r="I75" s="20">
        <f t="shared" si="8"/>
        <v>74.29</v>
      </c>
      <c r="J75" s="21" t="s">
        <v>19</v>
      </c>
      <c r="K75" s="13"/>
    </row>
    <row r="76" s="3" customFormat="1" customHeight="1" spans="1:11">
      <c r="A76" s="12">
        <v>73</v>
      </c>
      <c r="B76" s="12" t="s">
        <v>169</v>
      </c>
      <c r="C76" s="12" t="s">
        <v>176</v>
      </c>
      <c r="D76" s="12" t="s">
        <v>177</v>
      </c>
      <c r="E76" s="15">
        <v>71.3</v>
      </c>
      <c r="F76" s="16">
        <f t="shared" si="6"/>
        <v>42.78</v>
      </c>
      <c r="G76" s="17">
        <v>78</v>
      </c>
      <c r="H76" s="15">
        <f t="shared" si="7"/>
        <v>31.2</v>
      </c>
      <c r="I76" s="20">
        <f t="shared" si="8"/>
        <v>73.98</v>
      </c>
      <c r="J76" s="21" t="s">
        <v>21</v>
      </c>
      <c r="K76" s="13"/>
    </row>
    <row r="77" s="3" customFormat="1" customHeight="1" spans="1:11">
      <c r="A77" s="12">
        <v>74</v>
      </c>
      <c r="B77" s="12" t="s">
        <v>169</v>
      </c>
      <c r="C77" s="12" t="s">
        <v>178</v>
      </c>
      <c r="D77" s="12" t="s">
        <v>179</v>
      </c>
      <c r="E77" s="15">
        <v>76.9</v>
      </c>
      <c r="F77" s="16">
        <f t="shared" si="6"/>
        <v>46.14</v>
      </c>
      <c r="G77" s="17">
        <v>69.33</v>
      </c>
      <c r="H77" s="15">
        <f t="shared" si="7"/>
        <v>27.73</v>
      </c>
      <c r="I77" s="20">
        <f t="shared" si="8"/>
        <v>73.87</v>
      </c>
      <c r="J77" s="21" t="s">
        <v>23</v>
      </c>
      <c r="K77" s="13"/>
    </row>
    <row r="78" s="3" customFormat="1" customHeight="1" spans="1:11">
      <c r="A78" s="12">
        <v>75</v>
      </c>
      <c r="B78" s="12" t="s">
        <v>169</v>
      </c>
      <c r="C78" s="12" t="s">
        <v>180</v>
      </c>
      <c r="D78" s="12" t="s">
        <v>181</v>
      </c>
      <c r="E78" s="15">
        <v>72.4</v>
      </c>
      <c r="F78" s="16">
        <f t="shared" si="6"/>
        <v>43.44</v>
      </c>
      <c r="G78" s="17">
        <v>76</v>
      </c>
      <c r="H78" s="15">
        <f t="shared" si="7"/>
        <v>30.4</v>
      </c>
      <c r="I78" s="20">
        <f t="shared" si="8"/>
        <v>73.84</v>
      </c>
      <c r="J78" s="21" t="s">
        <v>25</v>
      </c>
      <c r="K78" s="13"/>
    </row>
    <row r="79" s="3" customFormat="1" customHeight="1" spans="1:11">
      <c r="A79" s="12">
        <v>76</v>
      </c>
      <c r="B79" s="12" t="s">
        <v>169</v>
      </c>
      <c r="C79" s="12" t="s">
        <v>182</v>
      </c>
      <c r="D79" s="12" t="s">
        <v>183</v>
      </c>
      <c r="E79" s="15">
        <v>74.3</v>
      </c>
      <c r="F79" s="16">
        <f t="shared" si="6"/>
        <v>44.58</v>
      </c>
      <c r="G79" s="17">
        <v>72.33</v>
      </c>
      <c r="H79" s="15">
        <f t="shared" si="7"/>
        <v>28.93</v>
      </c>
      <c r="I79" s="20">
        <f t="shared" si="8"/>
        <v>73.51</v>
      </c>
      <c r="J79" s="21" t="s">
        <v>74</v>
      </c>
      <c r="K79" s="13"/>
    </row>
    <row r="80" s="3" customFormat="1" customHeight="1" spans="1:11">
      <c r="A80" s="12">
        <v>77</v>
      </c>
      <c r="B80" s="12" t="s">
        <v>169</v>
      </c>
      <c r="C80" s="12" t="s">
        <v>184</v>
      </c>
      <c r="D80" s="12" t="s">
        <v>185</v>
      </c>
      <c r="E80" s="15">
        <v>70.2</v>
      </c>
      <c r="F80" s="16">
        <f t="shared" si="6"/>
        <v>42.12</v>
      </c>
      <c r="G80" s="17">
        <v>76.67</v>
      </c>
      <c r="H80" s="15">
        <f t="shared" si="7"/>
        <v>30.67</v>
      </c>
      <c r="I80" s="20">
        <f t="shared" si="8"/>
        <v>72.79</v>
      </c>
      <c r="J80" s="21" t="s">
        <v>77</v>
      </c>
      <c r="K80" s="13"/>
    </row>
    <row r="81" s="3" customFormat="1" customHeight="1" spans="1:11">
      <c r="A81" s="12">
        <v>78</v>
      </c>
      <c r="B81" s="12" t="s">
        <v>169</v>
      </c>
      <c r="C81" s="12" t="s">
        <v>186</v>
      </c>
      <c r="D81" s="12" t="s">
        <v>187</v>
      </c>
      <c r="E81" s="15">
        <v>72.6</v>
      </c>
      <c r="F81" s="16">
        <f t="shared" si="6"/>
        <v>43.56</v>
      </c>
      <c r="G81" s="17">
        <v>71.33</v>
      </c>
      <c r="H81" s="15">
        <f t="shared" si="7"/>
        <v>28.53</v>
      </c>
      <c r="I81" s="20">
        <f t="shared" si="8"/>
        <v>72.09</v>
      </c>
      <c r="J81" s="21" t="s">
        <v>105</v>
      </c>
      <c r="K81" s="13"/>
    </row>
    <row r="82" s="3" customFormat="1" customHeight="1" spans="1:11">
      <c r="A82" s="12">
        <v>79</v>
      </c>
      <c r="B82" s="12" t="s">
        <v>169</v>
      </c>
      <c r="C82" s="12" t="s">
        <v>188</v>
      </c>
      <c r="D82" s="12" t="s">
        <v>189</v>
      </c>
      <c r="E82" s="15">
        <v>76.8</v>
      </c>
      <c r="F82" s="16">
        <f t="shared" si="6"/>
        <v>46.08</v>
      </c>
      <c r="G82" s="17">
        <v>62</v>
      </c>
      <c r="H82" s="15">
        <f t="shared" si="7"/>
        <v>24.8</v>
      </c>
      <c r="I82" s="20">
        <f t="shared" si="8"/>
        <v>70.88</v>
      </c>
      <c r="J82" s="21" t="s">
        <v>108</v>
      </c>
      <c r="K82" s="13"/>
    </row>
    <row r="83" s="3" customFormat="1" customHeight="1" spans="1:11">
      <c r="A83" s="12">
        <v>80</v>
      </c>
      <c r="B83" s="12" t="s">
        <v>169</v>
      </c>
      <c r="C83" s="12" t="s">
        <v>190</v>
      </c>
      <c r="D83" s="12" t="s">
        <v>191</v>
      </c>
      <c r="E83" s="15">
        <v>73.1</v>
      </c>
      <c r="F83" s="16">
        <f t="shared" si="6"/>
        <v>43.86</v>
      </c>
      <c r="G83" s="17">
        <v>65.33</v>
      </c>
      <c r="H83" s="15">
        <f t="shared" si="7"/>
        <v>26.13</v>
      </c>
      <c r="I83" s="20">
        <f t="shared" si="8"/>
        <v>69.99</v>
      </c>
      <c r="J83" s="21" t="s">
        <v>111</v>
      </c>
      <c r="K83" s="13"/>
    </row>
    <row r="84" s="3" customFormat="1" customHeight="1" spans="1:11">
      <c r="A84" s="12">
        <v>81</v>
      </c>
      <c r="B84" s="12" t="s">
        <v>169</v>
      </c>
      <c r="C84" s="12" t="s">
        <v>192</v>
      </c>
      <c r="D84" s="12" t="s">
        <v>193</v>
      </c>
      <c r="E84" s="15">
        <v>70.7</v>
      </c>
      <c r="F84" s="16">
        <f t="shared" si="6"/>
        <v>42.42</v>
      </c>
      <c r="G84" s="17">
        <v>65</v>
      </c>
      <c r="H84" s="15">
        <f t="shared" si="7"/>
        <v>26</v>
      </c>
      <c r="I84" s="20">
        <f t="shared" si="8"/>
        <v>68.42</v>
      </c>
      <c r="J84" s="21" t="s">
        <v>114</v>
      </c>
      <c r="K84" s="13"/>
    </row>
    <row r="85" s="3" customFormat="1" customHeight="1" spans="1:11">
      <c r="A85" s="12">
        <v>82</v>
      </c>
      <c r="B85" s="12" t="s">
        <v>169</v>
      </c>
      <c r="C85" s="12" t="s">
        <v>194</v>
      </c>
      <c r="D85" s="12" t="s">
        <v>195</v>
      </c>
      <c r="E85" s="15">
        <v>74.6</v>
      </c>
      <c r="F85" s="16">
        <f t="shared" si="6"/>
        <v>44.76</v>
      </c>
      <c r="G85" s="17"/>
      <c r="H85" s="15">
        <f t="shared" si="7"/>
        <v>0</v>
      </c>
      <c r="I85" s="20">
        <f t="shared" si="8"/>
        <v>44.76</v>
      </c>
      <c r="J85" s="21"/>
      <c r="K85" s="13" t="s">
        <v>46</v>
      </c>
    </row>
    <row r="86" s="3" customFormat="1" customHeight="1" spans="1:11">
      <c r="A86" s="12">
        <v>83</v>
      </c>
      <c r="B86" s="12" t="s">
        <v>169</v>
      </c>
      <c r="C86" s="12" t="s">
        <v>196</v>
      </c>
      <c r="D86" s="12" t="s">
        <v>197</v>
      </c>
      <c r="E86" s="15">
        <v>70.7</v>
      </c>
      <c r="F86" s="16">
        <f t="shared" si="6"/>
        <v>42.42</v>
      </c>
      <c r="G86" s="17"/>
      <c r="H86" s="15">
        <f t="shared" si="7"/>
        <v>0</v>
      </c>
      <c r="I86" s="20">
        <f t="shared" si="8"/>
        <v>42.42</v>
      </c>
      <c r="J86" s="21"/>
      <c r="K86" s="13" t="s">
        <v>46</v>
      </c>
    </row>
    <row r="87" s="3" customFormat="1" customHeight="1" spans="1:11">
      <c r="A87" s="12">
        <v>84</v>
      </c>
      <c r="B87" s="12" t="s">
        <v>169</v>
      </c>
      <c r="C87" s="12" t="s">
        <v>198</v>
      </c>
      <c r="D87" s="12" t="s">
        <v>199</v>
      </c>
      <c r="E87" s="15">
        <v>69.5</v>
      </c>
      <c r="F87" s="16">
        <f t="shared" si="6"/>
        <v>41.7</v>
      </c>
      <c r="G87" s="17"/>
      <c r="H87" s="15">
        <f t="shared" si="7"/>
        <v>0</v>
      </c>
      <c r="I87" s="20">
        <f t="shared" si="8"/>
        <v>41.7</v>
      </c>
      <c r="J87" s="21"/>
      <c r="K87" s="13" t="s">
        <v>46</v>
      </c>
    </row>
    <row r="88" s="3" customFormat="1" customHeight="1" spans="1:11">
      <c r="A88" s="12">
        <v>85</v>
      </c>
      <c r="B88" s="12" t="s">
        <v>200</v>
      </c>
      <c r="C88" s="12" t="s">
        <v>201</v>
      </c>
      <c r="D88" s="12" t="s">
        <v>202</v>
      </c>
      <c r="E88" s="15">
        <v>66.4</v>
      </c>
      <c r="F88" s="16">
        <f t="shared" si="6"/>
        <v>39.84</v>
      </c>
      <c r="G88" s="17">
        <v>84.67</v>
      </c>
      <c r="H88" s="15">
        <f t="shared" si="7"/>
        <v>33.87</v>
      </c>
      <c r="I88" s="20">
        <f t="shared" si="8"/>
        <v>73.71</v>
      </c>
      <c r="J88" s="21" t="s">
        <v>15</v>
      </c>
      <c r="K88" s="13"/>
    </row>
    <row r="89" s="3" customFormat="1" customHeight="1" spans="1:11">
      <c r="A89" s="12">
        <v>86</v>
      </c>
      <c r="B89" s="12" t="s">
        <v>200</v>
      </c>
      <c r="C89" s="12" t="s">
        <v>203</v>
      </c>
      <c r="D89" s="12" t="s">
        <v>204</v>
      </c>
      <c r="E89" s="15">
        <v>57.7</v>
      </c>
      <c r="F89" s="16">
        <f t="shared" si="6"/>
        <v>34.62</v>
      </c>
      <c r="G89" s="17">
        <v>81</v>
      </c>
      <c r="H89" s="15">
        <f t="shared" si="7"/>
        <v>32.4</v>
      </c>
      <c r="I89" s="20">
        <f t="shared" si="8"/>
        <v>67.02</v>
      </c>
      <c r="J89" s="21" t="s">
        <v>17</v>
      </c>
      <c r="K89" s="13"/>
    </row>
    <row r="90" s="3" customFormat="1" customHeight="1" spans="1:11">
      <c r="A90" s="12">
        <v>87</v>
      </c>
      <c r="B90" s="12" t="s">
        <v>200</v>
      </c>
      <c r="C90" s="12" t="s">
        <v>205</v>
      </c>
      <c r="D90" s="12" t="s">
        <v>206</v>
      </c>
      <c r="E90" s="15">
        <v>56.9</v>
      </c>
      <c r="F90" s="16">
        <f t="shared" si="6"/>
        <v>34.14</v>
      </c>
      <c r="G90" s="17">
        <v>82</v>
      </c>
      <c r="H90" s="15">
        <f t="shared" si="7"/>
        <v>32.8</v>
      </c>
      <c r="I90" s="20">
        <f t="shared" si="8"/>
        <v>66.94</v>
      </c>
      <c r="J90" s="21" t="s">
        <v>19</v>
      </c>
      <c r="K90" s="13"/>
    </row>
    <row r="91" s="3" customFormat="1" customHeight="1" spans="1:11">
      <c r="A91" s="12">
        <v>88</v>
      </c>
      <c r="B91" s="12" t="s">
        <v>200</v>
      </c>
      <c r="C91" s="12" t="s">
        <v>207</v>
      </c>
      <c r="D91" s="12" t="s">
        <v>208</v>
      </c>
      <c r="E91" s="15">
        <v>57.3</v>
      </c>
      <c r="F91" s="16">
        <f t="shared" si="6"/>
        <v>34.38</v>
      </c>
      <c r="G91" s="17">
        <v>75.67</v>
      </c>
      <c r="H91" s="15">
        <f t="shared" si="7"/>
        <v>30.27</v>
      </c>
      <c r="I91" s="20">
        <f t="shared" si="8"/>
        <v>64.65</v>
      </c>
      <c r="J91" s="21" t="s">
        <v>21</v>
      </c>
      <c r="K91" s="13"/>
    </row>
    <row r="92" s="3" customFormat="1" customHeight="1" spans="1:11">
      <c r="A92" s="12">
        <v>89</v>
      </c>
      <c r="B92" s="12" t="s">
        <v>209</v>
      </c>
      <c r="C92" s="12" t="s">
        <v>210</v>
      </c>
      <c r="D92" s="12" t="s">
        <v>211</v>
      </c>
      <c r="E92" s="15">
        <v>69.1</v>
      </c>
      <c r="F92" s="16">
        <f t="shared" si="6"/>
        <v>41.46</v>
      </c>
      <c r="G92" s="17">
        <v>50.33</v>
      </c>
      <c r="H92" s="15">
        <f t="shared" si="7"/>
        <v>20.13</v>
      </c>
      <c r="I92" s="20">
        <f t="shared" si="8"/>
        <v>61.59</v>
      </c>
      <c r="J92" s="21"/>
      <c r="K92" s="13" t="s">
        <v>212</v>
      </c>
    </row>
    <row r="93" s="3" customFormat="1" customHeight="1" spans="1:11">
      <c r="A93" s="12">
        <v>90</v>
      </c>
      <c r="B93" s="12" t="s">
        <v>213</v>
      </c>
      <c r="C93" s="12" t="s">
        <v>214</v>
      </c>
      <c r="D93" s="12" t="s">
        <v>215</v>
      </c>
      <c r="E93" s="15">
        <v>71.5</v>
      </c>
      <c r="F93" s="16">
        <f t="shared" si="6"/>
        <v>42.9</v>
      </c>
      <c r="G93" s="17">
        <v>80.33</v>
      </c>
      <c r="H93" s="15">
        <f t="shared" si="7"/>
        <v>32.13</v>
      </c>
      <c r="I93" s="20">
        <f t="shared" si="8"/>
        <v>75.03</v>
      </c>
      <c r="J93" s="21" t="s">
        <v>15</v>
      </c>
      <c r="K93" s="13"/>
    </row>
    <row r="94" s="3" customFormat="1" customHeight="1" spans="1:11">
      <c r="A94" s="12">
        <v>91</v>
      </c>
      <c r="B94" s="12" t="s">
        <v>213</v>
      </c>
      <c r="C94" s="12" t="s">
        <v>216</v>
      </c>
      <c r="D94" s="12" t="s">
        <v>217</v>
      </c>
      <c r="E94" s="15">
        <v>70.3</v>
      </c>
      <c r="F94" s="16">
        <f t="shared" si="6"/>
        <v>42.18</v>
      </c>
      <c r="G94" s="17">
        <v>81.67</v>
      </c>
      <c r="H94" s="15">
        <f t="shared" si="7"/>
        <v>32.67</v>
      </c>
      <c r="I94" s="20">
        <f t="shared" si="8"/>
        <v>74.85</v>
      </c>
      <c r="J94" s="21" t="s">
        <v>17</v>
      </c>
      <c r="K94" s="13"/>
    </row>
    <row r="95" s="3" customFormat="1" customHeight="1" spans="1:11">
      <c r="A95" s="12">
        <v>92</v>
      </c>
      <c r="B95" s="12" t="s">
        <v>213</v>
      </c>
      <c r="C95" s="12" t="s">
        <v>218</v>
      </c>
      <c r="D95" s="12" t="s">
        <v>219</v>
      </c>
      <c r="E95" s="15">
        <v>72</v>
      </c>
      <c r="F95" s="16">
        <f t="shared" si="6"/>
        <v>43.2</v>
      </c>
      <c r="G95" s="17">
        <v>79</v>
      </c>
      <c r="H95" s="15">
        <f t="shared" si="7"/>
        <v>31.6</v>
      </c>
      <c r="I95" s="20">
        <f t="shared" si="8"/>
        <v>74.8</v>
      </c>
      <c r="J95" s="21" t="s">
        <v>19</v>
      </c>
      <c r="K95" s="13"/>
    </row>
    <row r="96" s="3" customFormat="1" customHeight="1" spans="1:11">
      <c r="A96" s="12">
        <v>93</v>
      </c>
      <c r="B96" s="12" t="s">
        <v>220</v>
      </c>
      <c r="C96" s="12" t="s">
        <v>221</v>
      </c>
      <c r="D96" s="12" t="s">
        <v>222</v>
      </c>
      <c r="E96" s="15">
        <v>80.3</v>
      </c>
      <c r="F96" s="16">
        <f t="shared" si="6"/>
        <v>48.18</v>
      </c>
      <c r="G96" s="17">
        <v>82</v>
      </c>
      <c r="H96" s="15">
        <f t="shared" si="7"/>
        <v>32.8</v>
      </c>
      <c r="I96" s="20">
        <f t="shared" si="8"/>
        <v>80.98</v>
      </c>
      <c r="J96" s="21" t="s">
        <v>15</v>
      </c>
      <c r="K96" s="13"/>
    </row>
    <row r="97" s="3" customFormat="1" customHeight="1" spans="1:11">
      <c r="A97" s="12">
        <v>94</v>
      </c>
      <c r="B97" s="12" t="s">
        <v>220</v>
      </c>
      <c r="C97" s="12" t="s">
        <v>223</v>
      </c>
      <c r="D97" s="12" t="s">
        <v>224</v>
      </c>
      <c r="E97" s="15">
        <v>71.6</v>
      </c>
      <c r="F97" s="16">
        <f t="shared" si="6"/>
        <v>42.96</v>
      </c>
      <c r="G97" s="17">
        <v>85</v>
      </c>
      <c r="H97" s="15">
        <f t="shared" si="7"/>
        <v>34</v>
      </c>
      <c r="I97" s="20">
        <f t="shared" si="8"/>
        <v>76.96</v>
      </c>
      <c r="J97" s="21" t="s">
        <v>17</v>
      </c>
      <c r="K97" s="13"/>
    </row>
    <row r="98" s="3" customFormat="1" customHeight="1" spans="1:11">
      <c r="A98" s="12">
        <v>95</v>
      </c>
      <c r="B98" s="12" t="s">
        <v>220</v>
      </c>
      <c r="C98" s="12" t="s">
        <v>225</v>
      </c>
      <c r="D98" s="12" t="s">
        <v>226</v>
      </c>
      <c r="E98" s="15">
        <v>72.5</v>
      </c>
      <c r="F98" s="16">
        <f t="shared" si="6"/>
        <v>43.5</v>
      </c>
      <c r="G98" s="17">
        <v>77.17</v>
      </c>
      <c r="H98" s="15">
        <f t="shared" si="7"/>
        <v>30.87</v>
      </c>
      <c r="I98" s="20">
        <f t="shared" si="8"/>
        <v>74.37</v>
      </c>
      <c r="J98" s="21" t="s">
        <v>19</v>
      </c>
      <c r="K98" s="13"/>
    </row>
    <row r="99" s="3" customFormat="1" customHeight="1" spans="1:11">
      <c r="A99" s="12">
        <v>96</v>
      </c>
      <c r="B99" s="12" t="s">
        <v>220</v>
      </c>
      <c r="C99" s="12" t="s">
        <v>227</v>
      </c>
      <c r="D99" s="12" t="s">
        <v>228</v>
      </c>
      <c r="E99" s="15">
        <v>71.6</v>
      </c>
      <c r="F99" s="16">
        <f t="shared" si="6"/>
        <v>42.96</v>
      </c>
      <c r="G99" s="17">
        <v>78.33</v>
      </c>
      <c r="H99" s="15">
        <f t="shared" si="7"/>
        <v>31.33</v>
      </c>
      <c r="I99" s="20">
        <f t="shared" si="8"/>
        <v>74.29</v>
      </c>
      <c r="J99" s="21" t="s">
        <v>21</v>
      </c>
      <c r="K99" s="13"/>
    </row>
    <row r="100" s="3" customFormat="1" customHeight="1" spans="1:11">
      <c r="A100" s="12">
        <v>97</v>
      </c>
      <c r="B100" s="12" t="s">
        <v>220</v>
      </c>
      <c r="C100" s="12" t="s">
        <v>229</v>
      </c>
      <c r="D100" s="12" t="s">
        <v>230</v>
      </c>
      <c r="E100" s="15">
        <v>77.5</v>
      </c>
      <c r="F100" s="16">
        <f t="shared" si="6"/>
        <v>46.5</v>
      </c>
      <c r="G100" s="17">
        <v>67.5</v>
      </c>
      <c r="H100" s="15">
        <f t="shared" si="7"/>
        <v>27</v>
      </c>
      <c r="I100" s="20">
        <f t="shared" si="8"/>
        <v>73.5</v>
      </c>
      <c r="J100" s="21" t="s">
        <v>23</v>
      </c>
      <c r="K100" s="13"/>
    </row>
    <row r="101" s="3" customFormat="1" customHeight="1" spans="1:11">
      <c r="A101" s="12">
        <v>98</v>
      </c>
      <c r="B101" s="12" t="s">
        <v>220</v>
      </c>
      <c r="C101" s="12" t="s">
        <v>231</v>
      </c>
      <c r="D101" s="12" t="s">
        <v>232</v>
      </c>
      <c r="E101" s="15">
        <v>73.6</v>
      </c>
      <c r="F101" s="16">
        <f t="shared" si="6"/>
        <v>44.16</v>
      </c>
      <c r="G101" s="17">
        <v>72</v>
      </c>
      <c r="H101" s="15">
        <f t="shared" si="7"/>
        <v>28.8</v>
      </c>
      <c r="I101" s="20">
        <f t="shared" si="8"/>
        <v>72.96</v>
      </c>
      <c r="J101" s="21" t="s">
        <v>25</v>
      </c>
      <c r="K101" s="13"/>
    </row>
    <row r="102" s="3" customFormat="1" customHeight="1" spans="1:11">
      <c r="A102" s="12">
        <v>99</v>
      </c>
      <c r="B102" s="12" t="s">
        <v>220</v>
      </c>
      <c r="C102" s="12" t="s">
        <v>233</v>
      </c>
      <c r="D102" s="12" t="s">
        <v>234</v>
      </c>
      <c r="E102" s="15">
        <v>69.6</v>
      </c>
      <c r="F102" s="16">
        <f t="shared" si="6"/>
        <v>41.76</v>
      </c>
      <c r="G102" s="17">
        <v>69.33</v>
      </c>
      <c r="H102" s="15">
        <f t="shared" si="7"/>
        <v>27.73</v>
      </c>
      <c r="I102" s="20">
        <f t="shared" si="8"/>
        <v>69.49</v>
      </c>
      <c r="J102" s="21" t="s">
        <v>74</v>
      </c>
      <c r="K102" s="13"/>
    </row>
    <row r="103" s="3" customFormat="1" customHeight="1" spans="1:11">
      <c r="A103" s="12">
        <v>100</v>
      </c>
      <c r="B103" s="12" t="s">
        <v>220</v>
      </c>
      <c r="C103" s="12" t="s">
        <v>235</v>
      </c>
      <c r="D103" s="12" t="s">
        <v>236</v>
      </c>
      <c r="E103" s="15">
        <v>74.2</v>
      </c>
      <c r="F103" s="16">
        <f t="shared" si="6"/>
        <v>44.52</v>
      </c>
      <c r="G103" s="17"/>
      <c r="H103" s="15">
        <f t="shared" si="7"/>
        <v>0</v>
      </c>
      <c r="I103" s="20">
        <f t="shared" si="8"/>
        <v>44.52</v>
      </c>
      <c r="J103" s="21"/>
      <c r="K103" s="13" t="s">
        <v>46</v>
      </c>
    </row>
    <row r="104" s="3" customFormat="1" customHeight="1" spans="1:11">
      <c r="A104" s="12">
        <v>101</v>
      </c>
      <c r="B104" s="12" t="s">
        <v>220</v>
      </c>
      <c r="C104" s="12" t="s">
        <v>237</v>
      </c>
      <c r="D104" s="12" t="s">
        <v>238</v>
      </c>
      <c r="E104" s="15">
        <v>73.6</v>
      </c>
      <c r="F104" s="16">
        <f t="shared" si="6"/>
        <v>44.16</v>
      </c>
      <c r="G104" s="17"/>
      <c r="H104" s="15">
        <f t="shared" si="7"/>
        <v>0</v>
      </c>
      <c r="I104" s="20">
        <f t="shared" si="8"/>
        <v>44.16</v>
      </c>
      <c r="J104" s="21"/>
      <c r="K104" s="13" t="s">
        <v>46</v>
      </c>
    </row>
    <row r="105" s="3" customFormat="1" customHeight="1" spans="1:11">
      <c r="A105" s="12">
        <v>102</v>
      </c>
      <c r="B105" s="12" t="s">
        <v>239</v>
      </c>
      <c r="C105" s="12" t="s">
        <v>240</v>
      </c>
      <c r="D105" s="12" t="s">
        <v>241</v>
      </c>
      <c r="E105" s="15">
        <v>74.2</v>
      </c>
      <c r="F105" s="16">
        <f t="shared" si="6"/>
        <v>44.52</v>
      </c>
      <c r="G105" s="17">
        <v>74.67</v>
      </c>
      <c r="H105" s="15">
        <f t="shared" si="7"/>
        <v>29.87</v>
      </c>
      <c r="I105" s="20">
        <f t="shared" si="8"/>
        <v>74.39</v>
      </c>
      <c r="J105" s="21" t="s">
        <v>15</v>
      </c>
      <c r="K105" s="13"/>
    </row>
    <row r="106" s="3" customFormat="1" customHeight="1" spans="1:11">
      <c r="A106" s="12">
        <v>103</v>
      </c>
      <c r="B106" s="12" t="s">
        <v>239</v>
      </c>
      <c r="C106" s="12" t="s">
        <v>242</v>
      </c>
      <c r="D106" s="12" t="s">
        <v>243</v>
      </c>
      <c r="E106" s="15">
        <v>76.8</v>
      </c>
      <c r="F106" s="16">
        <f t="shared" si="6"/>
        <v>46.08</v>
      </c>
      <c r="G106" s="17"/>
      <c r="H106" s="15">
        <f t="shared" si="7"/>
        <v>0</v>
      </c>
      <c r="I106" s="20">
        <f t="shared" si="8"/>
        <v>46.08</v>
      </c>
      <c r="J106" s="21"/>
      <c r="K106" s="13" t="s">
        <v>46</v>
      </c>
    </row>
    <row r="107" s="3" customFormat="1" customHeight="1" spans="1:11">
      <c r="A107" s="12">
        <v>104</v>
      </c>
      <c r="B107" s="12" t="s">
        <v>239</v>
      </c>
      <c r="C107" s="12" t="s">
        <v>244</v>
      </c>
      <c r="D107" s="12" t="s">
        <v>245</v>
      </c>
      <c r="E107" s="15">
        <v>76.1</v>
      </c>
      <c r="F107" s="16">
        <f t="shared" si="6"/>
        <v>45.66</v>
      </c>
      <c r="G107" s="17"/>
      <c r="H107" s="15">
        <f t="shared" si="7"/>
        <v>0</v>
      </c>
      <c r="I107" s="20">
        <f t="shared" si="8"/>
        <v>45.66</v>
      </c>
      <c r="J107" s="21"/>
      <c r="K107" s="13" t="s">
        <v>46</v>
      </c>
    </row>
    <row r="108" s="3" customFormat="1" customHeight="1" spans="1:11">
      <c r="A108" s="12">
        <v>105</v>
      </c>
      <c r="B108" s="12" t="s">
        <v>246</v>
      </c>
      <c r="C108" s="12" t="s">
        <v>247</v>
      </c>
      <c r="D108" s="12" t="s">
        <v>248</v>
      </c>
      <c r="E108" s="15">
        <v>80.8</v>
      </c>
      <c r="F108" s="16">
        <f t="shared" si="6"/>
        <v>48.48</v>
      </c>
      <c r="G108" s="17">
        <v>83</v>
      </c>
      <c r="H108" s="15">
        <f t="shared" si="7"/>
        <v>33.2</v>
      </c>
      <c r="I108" s="20">
        <f t="shared" si="8"/>
        <v>81.68</v>
      </c>
      <c r="J108" s="21" t="s">
        <v>15</v>
      </c>
      <c r="K108" s="13"/>
    </row>
    <row r="109" s="3" customFormat="1" customHeight="1" spans="1:11">
      <c r="A109" s="12">
        <v>106</v>
      </c>
      <c r="B109" s="12" t="s">
        <v>246</v>
      </c>
      <c r="C109" s="12" t="s">
        <v>249</v>
      </c>
      <c r="D109" s="12" t="s">
        <v>250</v>
      </c>
      <c r="E109" s="15">
        <v>85.3</v>
      </c>
      <c r="F109" s="16">
        <f t="shared" si="6"/>
        <v>51.18</v>
      </c>
      <c r="G109" s="17"/>
      <c r="H109" s="15">
        <f t="shared" si="7"/>
        <v>0</v>
      </c>
      <c r="I109" s="20">
        <f t="shared" si="8"/>
        <v>51.18</v>
      </c>
      <c r="J109" s="21"/>
      <c r="K109" s="13" t="s">
        <v>46</v>
      </c>
    </row>
    <row r="110" s="3" customFormat="1" customHeight="1" spans="1:11">
      <c r="A110" s="12">
        <v>107</v>
      </c>
      <c r="B110" s="12" t="s">
        <v>246</v>
      </c>
      <c r="C110" s="12" t="s">
        <v>251</v>
      </c>
      <c r="D110" s="12" t="s">
        <v>252</v>
      </c>
      <c r="E110" s="15">
        <v>84.1</v>
      </c>
      <c r="F110" s="16">
        <f t="shared" si="6"/>
        <v>50.46</v>
      </c>
      <c r="G110" s="17"/>
      <c r="H110" s="15">
        <f t="shared" si="7"/>
        <v>0</v>
      </c>
      <c r="I110" s="20">
        <f t="shared" si="8"/>
        <v>50.46</v>
      </c>
      <c r="J110" s="21"/>
      <c r="K110" s="13" t="s">
        <v>46</v>
      </c>
    </row>
  </sheetData>
  <sheetProtection password="E787" sheet="1" selectLockedCells="1" selectUnlockedCells="1" objects="1"/>
  <mergeCells count="1">
    <mergeCell ref="A2:K2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王晓彬</cp:lastModifiedBy>
  <dcterms:created xsi:type="dcterms:W3CDTF">2022-11-15T03:53:00Z</dcterms:created>
  <dcterms:modified xsi:type="dcterms:W3CDTF">2023-07-11T04:21:22Z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12217EB6E8C04236864C81FBAD5DA8E0_13</vt:lpwstr>
  </property>
  <property fmtid="{D5CDD505-2E9C-101B-9397-08002B2CF9AE}" pid="3" name="KSOProductBuildVer">
    <vt:lpwstr>2052-11.1.0.14309</vt:lpwstr>
  </property>
</Properties>
</file>