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总成绩 (排名一览表)" sheetId="1" r:id="rId1"/>
  </sheets>
  <definedNames/>
  <calcPr fullCalcOnLoad="1"/>
</workbook>
</file>

<file path=xl/sharedStrings.xml><?xml version="1.0" encoding="utf-8"?>
<sst xmlns="http://schemas.openxmlformats.org/spreadsheetml/2006/main" count="1026" uniqueCount="745">
  <si>
    <t>天门市事业单位2023年统一公开招聘工作人员体检考察人员名单</t>
  </si>
  <si>
    <t>序号</t>
  </si>
  <si>
    <t>主管部门</t>
  </si>
  <si>
    <t>招考单位名称</t>
  </si>
  <si>
    <t>报考岗位</t>
  </si>
  <si>
    <t>职位代码</t>
  </si>
  <si>
    <t>职位招考人数</t>
  </si>
  <si>
    <t>姓名</t>
  </si>
  <si>
    <t>名次</t>
  </si>
  <si>
    <t>准考证</t>
  </si>
  <si>
    <t>职业</t>
  </si>
  <si>
    <t>综合</t>
  </si>
  <si>
    <t>总成绩</t>
  </si>
  <si>
    <t>折算百分制
笔试总分</t>
  </si>
  <si>
    <t>加分</t>
  </si>
  <si>
    <t>笔试成绩</t>
  </si>
  <si>
    <t>笔试总成绩</t>
  </si>
  <si>
    <t>面试成绩</t>
  </si>
  <si>
    <t>面试总成绩</t>
  </si>
  <si>
    <t>备注</t>
  </si>
  <si>
    <t>中共天门市纪律检查委员会</t>
  </si>
  <si>
    <t>天门市留置管理中心</t>
  </si>
  <si>
    <t>工作人员</t>
  </si>
  <si>
    <t>14210001002001001</t>
  </si>
  <si>
    <t>张*辉</t>
  </si>
  <si>
    <t>1142100102208</t>
  </si>
  <si>
    <t>105.82</t>
  </si>
  <si>
    <t>87.50</t>
  </si>
  <si>
    <t>193.32</t>
  </si>
  <si>
    <t>中共天门市委统战部</t>
  </si>
  <si>
    <t>天门市少数民族和宗教团体服务中心</t>
  </si>
  <si>
    <t>14210001003001002</t>
  </si>
  <si>
    <t>何*蓓</t>
  </si>
  <si>
    <t>1142100103315</t>
  </si>
  <si>
    <t>107.09</t>
  </si>
  <si>
    <t>95.00</t>
  </si>
  <si>
    <t>202.09</t>
  </si>
  <si>
    <t>天门市科学技术局</t>
  </si>
  <si>
    <t>天门市科技创新发展中心</t>
  </si>
  <si>
    <t>14210001004001003</t>
  </si>
  <si>
    <t>叶*</t>
  </si>
  <si>
    <t>1142100101417</t>
  </si>
  <si>
    <t>112.31</t>
  </si>
  <si>
    <t>82.50</t>
  </si>
  <si>
    <t>194.81</t>
  </si>
  <si>
    <t>天门市经济和信息化局</t>
  </si>
  <si>
    <t>天门市中小企业服务中心</t>
  </si>
  <si>
    <t>14210001005001004</t>
  </si>
  <si>
    <t>刘*子</t>
  </si>
  <si>
    <t>2142100201719</t>
  </si>
  <si>
    <t>74.26</t>
  </si>
  <si>
    <t>80.25</t>
  </si>
  <si>
    <t>154.51</t>
  </si>
  <si>
    <t>天门市民政局</t>
  </si>
  <si>
    <t>天门市民政局婚姻登记处</t>
  </si>
  <si>
    <t>登记员</t>
  </si>
  <si>
    <t>14210001006001005</t>
  </si>
  <si>
    <t>李*钰</t>
  </si>
  <si>
    <t>2142100201620</t>
  </si>
  <si>
    <t>103.62</t>
  </si>
  <si>
    <t>88.00</t>
  </si>
  <si>
    <t>191.62</t>
  </si>
  <si>
    <t>天门市救助申请家庭经济状况核对中心</t>
  </si>
  <si>
    <t xml:space="preserve">工作人员 </t>
  </si>
  <si>
    <t>14210001006002006</t>
  </si>
  <si>
    <t>周*</t>
  </si>
  <si>
    <t>1142100101706</t>
  </si>
  <si>
    <t>115.70</t>
  </si>
  <si>
    <t>96.00</t>
  </si>
  <si>
    <t>211.70</t>
  </si>
  <si>
    <t>天门市救助管理站</t>
  </si>
  <si>
    <t>14210001006003007</t>
  </si>
  <si>
    <t>廖*</t>
  </si>
  <si>
    <t>1142100102424</t>
  </si>
  <si>
    <t>97.91</t>
  </si>
  <si>
    <t>89.75</t>
  </si>
  <si>
    <t>187.66</t>
  </si>
  <si>
    <t>天门市司法局</t>
  </si>
  <si>
    <t>天门市公证处</t>
  </si>
  <si>
    <t>14210001007001008</t>
  </si>
  <si>
    <t>舒*雯</t>
  </si>
  <si>
    <t>1142100100101</t>
  </si>
  <si>
    <t>102.64</t>
  </si>
  <si>
    <t>64.50</t>
  </si>
  <si>
    <t>167.14</t>
  </si>
  <si>
    <t>天门市社区矫正中心</t>
  </si>
  <si>
    <t>14210001007002009</t>
  </si>
  <si>
    <t>罗*曼</t>
  </si>
  <si>
    <t>1142100101021</t>
  </si>
  <si>
    <t>96.85</t>
  </si>
  <si>
    <t>92.00</t>
  </si>
  <si>
    <t>188.85</t>
  </si>
  <si>
    <t>10</t>
  </si>
  <si>
    <t>14210001007002010</t>
  </si>
  <si>
    <t>习*</t>
  </si>
  <si>
    <t>1142100102627</t>
  </si>
  <si>
    <t>121.46</t>
  </si>
  <si>
    <t>102.75</t>
  </si>
  <si>
    <t>224.21</t>
  </si>
  <si>
    <t>天门市财政局</t>
  </si>
  <si>
    <t>天门市乡镇财政所</t>
  </si>
  <si>
    <t>专管员1</t>
  </si>
  <si>
    <t>14210001008001011</t>
  </si>
  <si>
    <t>储*乐</t>
  </si>
  <si>
    <t>1142100102025</t>
  </si>
  <si>
    <t>116.21</t>
  </si>
  <si>
    <t>95.75</t>
  </si>
  <si>
    <t>211.96</t>
  </si>
  <si>
    <t>徐*</t>
  </si>
  <si>
    <t>1142100200127</t>
  </si>
  <si>
    <t>89.83</t>
  </si>
  <si>
    <t>104.25</t>
  </si>
  <si>
    <t>194.08</t>
  </si>
  <si>
    <t>邹*池</t>
  </si>
  <si>
    <t>1142100200714</t>
  </si>
  <si>
    <t>88.40</t>
  </si>
  <si>
    <t>93.75</t>
  </si>
  <si>
    <t>182.15</t>
  </si>
  <si>
    <t>田*</t>
  </si>
  <si>
    <t>1142100200720</t>
  </si>
  <si>
    <t>96.21</t>
  </si>
  <si>
    <t>90.50</t>
  </si>
  <si>
    <t>186.71</t>
  </si>
  <si>
    <t>刘*</t>
  </si>
  <si>
    <t>1142100200218</t>
  </si>
  <si>
    <t>101.02</t>
  </si>
  <si>
    <t>92.75</t>
  </si>
  <si>
    <t>193.77</t>
  </si>
  <si>
    <t>丁*理</t>
  </si>
  <si>
    <t>1142100200209</t>
  </si>
  <si>
    <t>108.72</t>
  </si>
  <si>
    <t>100.25</t>
  </si>
  <si>
    <t>208.97</t>
  </si>
  <si>
    <t>张*威</t>
  </si>
  <si>
    <t>1142100200801</t>
  </si>
  <si>
    <t>100.58</t>
  </si>
  <si>
    <t>99.50</t>
  </si>
  <si>
    <t>200.08</t>
  </si>
  <si>
    <t>毛*中</t>
  </si>
  <si>
    <t>1142100200415</t>
  </si>
  <si>
    <t>85.84</t>
  </si>
  <si>
    <t>102.25</t>
  </si>
  <si>
    <t>188.09</t>
  </si>
  <si>
    <t>朱*叶</t>
  </si>
  <si>
    <t>1142100200330</t>
  </si>
  <si>
    <t>90.06</t>
  </si>
  <si>
    <t>97.50</t>
  </si>
  <si>
    <t>187.56</t>
  </si>
  <si>
    <t>曹*芳</t>
  </si>
  <si>
    <t>1142100102021</t>
  </si>
  <si>
    <t>100.70</t>
  </si>
  <si>
    <t>90.25</t>
  </si>
  <si>
    <t>190.95</t>
  </si>
  <si>
    <t>专管员2</t>
  </si>
  <si>
    <t>14210001008001012</t>
  </si>
  <si>
    <t>彭*媛</t>
  </si>
  <si>
    <t>1142100200120</t>
  </si>
  <si>
    <t>94.15</t>
  </si>
  <si>
    <t>96.50</t>
  </si>
  <si>
    <t>190.65</t>
  </si>
  <si>
    <t>曹*琴</t>
  </si>
  <si>
    <t>1142100200107</t>
  </si>
  <si>
    <t>98.66</t>
  </si>
  <si>
    <t>87.00</t>
  </si>
  <si>
    <t>185.66</t>
  </si>
  <si>
    <t>李*轩</t>
  </si>
  <si>
    <t>1142100200207</t>
  </si>
  <si>
    <t>103.58</t>
  </si>
  <si>
    <t>100.75</t>
  </si>
  <si>
    <t>204.33</t>
  </si>
  <si>
    <t>刘*格</t>
  </si>
  <si>
    <t>1142100200516</t>
  </si>
  <si>
    <t>93.63</t>
  </si>
  <si>
    <t>95.50</t>
  </si>
  <si>
    <t>189.13</t>
  </si>
  <si>
    <t>钱*桐</t>
  </si>
  <si>
    <t>1142100200602</t>
  </si>
  <si>
    <t>99.36</t>
  </si>
  <si>
    <t>199.61</t>
  </si>
  <si>
    <t>张*娟</t>
  </si>
  <si>
    <t>1142100200809</t>
  </si>
  <si>
    <t>94.51</t>
  </si>
  <si>
    <t>187.26</t>
  </si>
  <si>
    <t>刘*盼</t>
  </si>
  <si>
    <t>1142100200625</t>
  </si>
  <si>
    <t>91.07</t>
  </si>
  <si>
    <t>92.50</t>
  </si>
  <si>
    <t>183.57</t>
  </si>
  <si>
    <t>胡*</t>
  </si>
  <si>
    <t>1142100200918</t>
  </si>
  <si>
    <t>100.76</t>
  </si>
  <si>
    <t>188.76</t>
  </si>
  <si>
    <t>杨*</t>
  </si>
  <si>
    <t>1142100200928</t>
  </si>
  <si>
    <t>83.52</t>
  </si>
  <si>
    <t>93.00</t>
  </si>
  <si>
    <t>176.52</t>
  </si>
  <si>
    <t>方*杰</t>
  </si>
  <si>
    <t>1142100200421</t>
  </si>
  <si>
    <t>97.03</t>
  </si>
  <si>
    <t>88.50</t>
  </si>
  <si>
    <t>185.53</t>
  </si>
  <si>
    <t>14210001008001013</t>
  </si>
  <si>
    <t>黄*凡</t>
  </si>
  <si>
    <t>1142100200606</t>
  </si>
  <si>
    <t>117.80</t>
  </si>
  <si>
    <t>97.25</t>
  </si>
  <si>
    <t>215.05</t>
  </si>
  <si>
    <t>甘*嫣</t>
  </si>
  <si>
    <t>1142100201006</t>
  </si>
  <si>
    <t>123.36</t>
  </si>
  <si>
    <t>211.86</t>
  </si>
  <si>
    <t>胡*康</t>
  </si>
  <si>
    <t>1142100200626</t>
  </si>
  <si>
    <t>106.95</t>
  </si>
  <si>
    <t>98.50</t>
  </si>
  <si>
    <t>205.45</t>
  </si>
  <si>
    <t>何*浩</t>
  </si>
  <si>
    <t>1142100200109</t>
  </si>
  <si>
    <t>94.41</t>
  </si>
  <si>
    <t>96.75</t>
  </si>
  <si>
    <t>191.16</t>
  </si>
  <si>
    <t>天门市人力资源和社会保障局</t>
  </si>
  <si>
    <t>天门市社会保险基金监督结算中心</t>
  </si>
  <si>
    <t>14210001009001014</t>
  </si>
  <si>
    <t>夏*</t>
  </si>
  <si>
    <t>2142100202107</t>
  </si>
  <si>
    <t>107.99</t>
  </si>
  <si>
    <t>206.49</t>
  </si>
  <si>
    <t>天门市劳动就业管理局</t>
  </si>
  <si>
    <t>14210001009002015</t>
  </si>
  <si>
    <t>冉*</t>
  </si>
  <si>
    <t>1142100100812</t>
  </si>
  <si>
    <t>106.59</t>
  </si>
  <si>
    <t>80.50</t>
  </si>
  <si>
    <t>187.09</t>
  </si>
  <si>
    <t>天门市乡镇人社服务中心</t>
  </si>
  <si>
    <t>14210001009003016</t>
  </si>
  <si>
    <t>蔡*</t>
  </si>
  <si>
    <t>1142100102625</t>
  </si>
  <si>
    <t>105.85</t>
  </si>
  <si>
    <t>203.10</t>
  </si>
  <si>
    <t>李*</t>
  </si>
  <si>
    <t>1142100100727</t>
  </si>
  <si>
    <t>115.04</t>
  </si>
  <si>
    <t>93.50</t>
  </si>
  <si>
    <t>208.54</t>
  </si>
  <si>
    <t>吴*平</t>
  </si>
  <si>
    <t>1142100101620</t>
  </si>
  <si>
    <t>103.05</t>
  </si>
  <si>
    <t>105.50</t>
  </si>
  <si>
    <t>208.55</t>
  </si>
  <si>
    <t>天门市生态环境局</t>
  </si>
  <si>
    <t>天门市环境监测站</t>
  </si>
  <si>
    <t>14210001010001017</t>
  </si>
  <si>
    <t>申*</t>
  </si>
  <si>
    <t>3142100202316</t>
  </si>
  <si>
    <t>112.85</t>
  </si>
  <si>
    <t>195.35</t>
  </si>
  <si>
    <t>吴*</t>
  </si>
  <si>
    <t>3142100202230</t>
  </si>
  <si>
    <t>97.89</t>
  </si>
  <si>
    <t>194.39</t>
  </si>
  <si>
    <t>天门市大气防控中心</t>
  </si>
  <si>
    <t>14210001010002018</t>
  </si>
  <si>
    <t>王*鸣</t>
  </si>
  <si>
    <t>3142100202912</t>
  </si>
  <si>
    <t>103.25</t>
  </si>
  <si>
    <t>94.75</t>
  </si>
  <si>
    <t>198.00</t>
  </si>
  <si>
    <t>章*雄</t>
  </si>
  <si>
    <t>3142100202526</t>
  </si>
  <si>
    <t>102.94</t>
  </si>
  <si>
    <t>91.75</t>
  </si>
  <si>
    <t>194.69</t>
  </si>
  <si>
    <t>天门市交通运输局</t>
  </si>
  <si>
    <t>天门市交通基本建设质量监督站</t>
  </si>
  <si>
    <t>14210001011001019</t>
  </si>
  <si>
    <t>周*恋</t>
  </si>
  <si>
    <t>2142100201109</t>
  </si>
  <si>
    <t>98.37</t>
  </si>
  <si>
    <t>103.00</t>
  </si>
  <si>
    <t>201.37</t>
  </si>
  <si>
    <t>天门市航道养护中心</t>
  </si>
  <si>
    <t>14210001011002020</t>
  </si>
  <si>
    <t>周*蝶</t>
  </si>
  <si>
    <t>1142100100518</t>
  </si>
  <si>
    <t>108.11</t>
  </si>
  <si>
    <t>103.50</t>
  </si>
  <si>
    <t>211.61</t>
  </si>
  <si>
    <t>张*霄</t>
  </si>
  <si>
    <t>1142100100817</t>
  </si>
  <si>
    <t>83.69</t>
  </si>
  <si>
    <t>115.75</t>
  </si>
  <si>
    <t>199.44</t>
  </si>
  <si>
    <t>天门市公路养护中心</t>
  </si>
  <si>
    <t>14210001011003021</t>
  </si>
  <si>
    <t>王*</t>
  </si>
  <si>
    <t>3142100202917</t>
  </si>
  <si>
    <t>101.41</t>
  </si>
  <si>
    <t>100.00</t>
  </si>
  <si>
    <t>201.41</t>
  </si>
  <si>
    <t>14210001011003022</t>
  </si>
  <si>
    <t>倪*家</t>
  </si>
  <si>
    <t>2142100201208</t>
  </si>
  <si>
    <t>98.34</t>
  </si>
  <si>
    <t>89.00</t>
  </si>
  <si>
    <t>187.34</t>
  </si>
  <si>
    <t>天门市文化和旅游局</t>
  </si>
  <si>
    <t>天门市图书馆</t>
  </si>
  <si>
    <t>14210001013001024</t>
  </si>
  <si>
    <t>龚*佳</t>
  </si>
  <si>
    <t>2142100202009</t>
  </si>
  <si>
    <t>112.90</t>
  </si>
  <si>
    <t>209.40</t>
  </si>
  <si>
    <t>天门市群众艺术馆</t>
  </si>
  <si>
    <t>14210001013002025</t>
  </si>
  <si>
    <t>陈*</t>
  </si>
  <si>
    <t>1142100200412</t>
  </si>
  <si>
    <t>102.21</t>
  </si>
  <si>
    <t>106.75</t>
  </si>
  <si>
    <t>208.96</t>
  </si>
  <si>
    <t>天门市文化艺术研究室</t>
  </si>
  <si>
    <t>14210001013004026</t>
  </si>
  <si>
    <t>1142100200405</t>
  </si>
  <si>
    <t>94.55</t>
  </si>
  <si>
    <t>95.25</t>
  </si>
  <si>
    <t>189.80</t>
  </si>
  <si>
    <t>天门市水利和湖泊局</t>
  </si>
  <si>
    <t>天门市汉北河河道堤防管理处</t>
  </si>
  <si>
    <t>水政科工作人员</t>
  </si>
  <si>
    <t>14210001014001027</t>
  </si>
  <si>
    <t>1142100103629</t>
  </si>
  <si>
    <t>95.40</t>
  </si>
  <si>
    <t>89.50</t>
  </si>
  <si>
    <t>184.90</t>
  </si>
  <si>
    <t>工管科工作人员</t>
  </si>
  <si>
    <t>14210001014001028</t>
  </si>
  <si>
    <t>夏*文</t>
  </si>
  <si>
    <t>3142100202629</t>
  </si>
  <si>
    <t>97.60</t>
  </si>
  <si>
    <t>71.75</t>
  </si>
  <si>
    <t>169.35</t>
  </si>
  <si>
    <t>天门市引汉灌区工程管理处</t>
  </si>
  <si>
    <t>14210001014002029</t>
  </si>
  <si>
    <t>贺*强</t>
  </si>
  <si>
    <t>3142100203006</t>
  </si>
  <si>
    <t>76.00</t>
  </si>
  <si>
    <t>147.75</t>
  </si>
  <si>
    <t>办公室工作人员</t>
  </si>
  <si>
    <t>14210001014002030</t>
  </si>
  <si>
    <t>1142100101421</t>
  </si>
  <si>
    <t>92.12</t>
  </si>
  <si>
    <t>86.25</t>
  </si>
  <si>
    <t>178.37</t>
  </si>
  <si>
    <t>湖北省汉江河道管理局罗汉寺闸管理分局</t>
  </si>
  <si>
    <t>14210001014003031</t>
  </si>
  <si>
    <t>邓*远</t>
  </si>
  <si>
    <t>1142100100513</t>
  </si>
  <si>
    <t>89.29</t>
  </si>
  <si>
    <t>85.25</t>
  </si>
  <si>
    <t>174.54</t>
  </si>
  <si>
    <t>湖北省沉湖五七泵站管理处</t>
  </si>
  <si>
    <t>工程技术人员</t>
  </si>
  <si>
    <t>14210001014004032</t>
  </si>
  <si>
    <t>舒*鑫</t>
  </si>
  <si>
    <t>3142100203011</t>
  </si>
  <si>
    <t>102.92</t>
  </si>
  <si>
    <t>99.00</t>
  </si>
  <si>
    <t>201.92</t>
  </si>
  <si>
    <t>胡*宇</t>
  </si>
  <si>
    <t>3142100203027</t>
  </si>
  <si>
    <t>97.83</t>
  </si>
  <si>
    <t>185.83</t>
  </si>
  <si>
    <t>湖北省大观桥水库管理处</t>
  </si>
  <si>
    <t>林业综合经营工作人员</t>
  </si>
  <si>
    <t>14210001014005033</t>
  </si>
  <si>
    <t>高*</t>
  </si>
  <si>
    <t>3142100202509</t>
  </si>
  <si>
    <t>80.97</t>
  </si>
  <si>
    <t>167.97</t>
  </si>
  <si>
    <t>天门市沿江泵站综合管理所</t>
  </si>
  <si>
    <t>14210001014006034</t>
  </si>
  <si>
    <t>3142100203106</t>
  </si>
  <si>
    <t>102.01</t>
  </si>
  <si>
    <t>82.75</t>
  </si>
  <si>
    <t>184.76</t>
  </si>
  <si>
    <t>肖*祈</t>
  </si>
  <si>
    <t>3142100202205</t>
  </si>
  <si>
    <t>104.72</t>
  </si>
  <si>
    <t>83.00</t>
  </si>
  <si>
    <t>187.72</t>
  </si>
  <si>
    <t>14210001014006035</t>
  </si>
  <si>
    <t>许*博</t>
  </si>
  <si>
    <t>3142100202622</t>
  </si>
  <si>
    <t>98.13</t>
  </si>
  <si>
    <t>90.75</t>
  </si>
  <si>
    <t>188.88</t>
  </si>
  <si>
    <t>彭*烨</t>
  </si>
  <si>
    <t>3142100202730</t>
  </si>
  <si>
    <t>95.90</t>
  </si>
  <si>
    <t>90.00</t>
  </si>
  <si>
    <t>185.90</t>
  </si>
  <si>
    <t>阮*凡</t>
  </si>
  <si>
    <t>3142100202825</t>
  </si>
  <si>
    <t>99.81</t>
  </si>
  <si>
    <t>187.81</t>
  </si>
  <si>
    <t>天门市水旱灾害防御中心</t>
  </si>
  <si>
    <t>14210001014007036</t>
  </si>
  <si>
    <t>肖*鹏</t>
  </si>
  <si>
    <t>3142100202428</t>
  </si>
  <si>
    <t>93.66</t>
  </si>
  <si>
    <t>107.75</t>
  </si>
  <si>
    <t>万*哲</t>
  </si>
  <si>
    <t>3142100203023</t>
  </si>
  <si>
    <t>96.74</t>
  </si>
  <si>
    <t>197.49</t>
  </si>
  <si>
    <t>天门市乡镇水利管理站</t>
  </si>
  <si>
    <t>14210001014008037</t>
  </si>
  <si>
    <t>别*文</t>
  </si>
  <si>
    <t>3142100202202</t>
  </si>
  <si>
    <t>71.38</t>
  </si>
  <si>
    <t>85.75</t>
  </si>
  <si>
    <t>157.13</t>
  </si>
  <si>
    <t>14210001014008038</t>
  </si>
  <si>
    <t>周*浩</t>
  </si>
  <si>
    <t>1142100102304</t>
  </si>
  <si>
    <t>108.33</t>
  </si>
  <si>
    <t>96.25</t>
  </si>
  <si>
    <t>204.58</t>
  </si>
  <si>
    <t>水政执法人员</t>
  </si>
  <si>
    <t>14210001014008039</t>
  </si>
  <si>
    <t>刘*祥</t>
  </si>
  <si>
    <t>1142100103904</t>
  </si>
  <si>
    <t>97.47</t>
  </si>
  <si>
    <t>179.97</t>
  </si>
  <si>
    <t>天门市自然资源和规划局</t>
  </si>
  <si>
    <t>多宝管理所</t>
  </si>
  <si>
    <t>14210001031001040</t>
  </si>
  <si>
    <t>贺*婷</t>
  </si>
  <si>
    <t>1142100102904</t>
  </si>
  <si>
    <t>87.79</t>
  </si>
  <si>
    <t>187.29</t>
  </si>
  <si>
    <t>干驿管理所</t>
  </si>
  <si>
    <t>14210001031002041</t>
  </si>
  <si>
    <t>吕*</t>
  </si>
  <si>
    <t>1142100102112</t>
  </si>
  <si>
    <t>102.66</t>
  </si>
  <si>
    <t>193.16</t>
  </si>
  <si>
    <t>蒋湖管理所</t>
  </si>
  <si>
    <t>14210001031003042</t>
  </si>
  <si>
    <t>伍*伟</t>
  </si>
  <si>
    <t>1142100102727</t>
  </si>
  <si>
    <t>105.65</t>
  </si>
  <si>
    <t>101.25</t>
  </si>
  <si>
    <t>206.90</t>
  </si>
  <si>
    <t>岳口管理所</t>
  </si>
  <si>
    <t>14210001031004043</t>
  </si>
  <si>
    <t>刘*姗</t>
  </si>
  <si>
    <t>1142100101326</t>
  </si>
  <si>
    <t>98.77</t>
  </si>
  <si>
    <t>110.50</t>
  </si>
  <si>
    <t>209.27</t>
  </si>
  <si>
    <t>陈*玟</t>
  </si>
  <si>
    <t>1142100100818</t>
  </si>
  <si>
    <t>104.01</t>
  </si>
  <si>
    <t>204.01</t>
  </si>
  <si>
    <t>天门市城市规划馆</t>
  </si>
  <si>
    <t>14210001031005044</t>
  </si>
  <si>
    <t>熊*恒</t>
  </si>
  <si>
    <t>3142100202317</t>
  </si>
  <si>
    <t>108.49</t>
  </si>
  <si>
    <t>203.24</t>
  </si>
  <si>
    <t>天门市医疗保障局</t>
  </si>
  <si>
    <t>天门市医疗保障服务中心</t>
  </si>
  <si>
    <t>14210001016001045</t>
  </si>
  <si>
    <t>5242100203317</t>
  </si>
  <si>
    <t>106.93</t>
  </si>
  <si>
    <t>82.15</t>
  </si>
  <si>
    <t>189.08</t>
  </si>
  <si>
    <t>14210001016001046</t>
  </si>
  <si>
    <t>张*杰</t>
  </si>
  <si>
    <t>1142100101619</t>
  </si>
  <si>
    <t>97.96</t>
  </si>
  <si>
    <t>99.25</t>
  </si>
  <si>
    <t>197.21</t>
  </si>
  <si>
    <t>天门市应急管理局</t>
  </si>
  <si>
    <t>天门经济开发区安全生产服务中心</t>
  </si>
  <si>
    <t>14210001017001047</t>
  </si>
  <si>
    <t>蒋*</t>
  </si>
  <si>
    <t>1142100103924</t>
  </si>
  <si>
    <t>95.52</t>
  </si>
  <si>
    <t>86.00</t>
  </si>
  <si>
    <t>181.52</t>
  </si>
  <si>
    <t>尹*舒</t>
  </si>
  <si>
    <t>1142100101224</t>
  </si>
  <si>
    <t>96.27</t>
  </si>
  <si>
    <t>75.75</t>
  </si>
  <si>
    <t>172.02</t>
  </si>
  <si>
    <t>天门市城市管理执法局</t>
  </si>
  <si>
    <t>天门市园林绿化管理所</t>
  </si>
  <si>
    <t>财务</t>
  </si>
  <si>
    <t>14210001018001048</t>
  </si>
  <si>
    <t>李*嫣</t>
  </si>
  <si>
    <t>1142100102316</t>
  </si>
  <si>
    <t>102.37</t>
  </si>
  <si>
    <t>101.00</t>
  </si>
  <si>
    <t>203.37</t>
  </si>
  <si>
    <t>天门市政务服务和大数据管理局</t>
  </si>
  <si>
    <t>天门市投资代办服务中心</t>
  </si>
  <si>
    <t>14210001019001049</t>
  </si>
  <si>
    <t>龚*益</t>
  </si>
  <si>
    <t>3142100203013</t>
  </si>
  <si>
    <t>112.63</t>
  </si>
  <si>
    <t>201.13</t>
  </si>
  <si>
    <t>天门市融媒体中心</t>
  </si>
  <si>
    <t>男播音主持</t>
  </si>
  <si>
    <t>14210001020001078</t>
  </si>
  <si>
    <t>赵*</t>
  </si>
  <si>
    <t>2142100201502</t>
  </si>
  <si>
    <t>84.14</t>
  </si>
  <si>
    <t>86.50</t>
  </si>
  <si>
    <t>170.64</t>
  </si>
  <si>
    <t>女播音主持</t>
  </si>
  <si>
    <t>14210001020001079</t>
  </si>
  <si>
    <t>雷*欣</t>
  </si>
  <si>
    <t>2142100201307</t>
  </si>
  <si>
    <t>73.66</t>
  </si>
  <si>
    <t>87.25</t>
  </si>
  <si>
    <t>160.91</t>
  </si>
  <si>
    <t>新媒体运营</t>
  </si>
  <si>
    <t>14210001020001080</t>
  </si>
  <si>
    <t>田*翰</t>
  </si>
  <si>
    <t>2142100201710</t>
  </si>
  <si>
    <t>88.86</t>
  </si>
  <si>
    <t>189.11</t>
  </si>
  <si>
    <t>2142100201418</t>
  </si>
  <si>
    <t>83.03</t>
  </si>
  <si>
    <t>170.03</t>
  </si>
  <si>
    <t>梅*蕊</t>
  </si>
  <si>
    <t>2142100201129</t>
  </si>
  <si>
    <t>93.69</t>
  </si>
  <si>
    <t>192.69</t>
  </si>
  <si>
    <t>2142100202007</t>
  </si>
  <si>
    <t>81.29</t>
  </si>
  <si>
    <t>174.29</t>
  </si>
  <si>
    <t>邵*逸</t>
  </si>
  <si>
    <t>2142100201218</t>
  </si>
  <si>
    <t>80.80</t>
  </si>
  <si>
    <t>91.50</t>
  </si>
  <si>
    <t>172.30</t>
  </si>
  <si>
    <t>技术员</t>
  </si>
  <si>
    <t>14210001020001081</t>
  </si>
  <si>
    <t>胡*欣</t>
  </si>
  <si>
    <t>2142100201803</t>
  </si>
  <si>
    <t>93.64</t>
  </si>
  <si>
    <t>199.14</t>
  </si>
  <si>
    <t>邓*</t>
  </si>
  <si>
    <t>2142100201224</t>
  </si>
  <si>
    <t>81.30</t>
  </si>
  <si>
    <t>108.75</t>
  </si>
  <si>
    <t>190.05</t>
  </si>
  <si>
    <t>旅游栏目记者</t>
  </si>
  <si>
    <t>14210001020001082</t>
  </si>
  <si>
    <t>刘*锐</t>
  </si>
  <si>
    <t>2142100201315</t>
  </si>
  <si>
    <t>106.27</t>
  </si>
  <si>
    <t>201.27</t>
  </si>
  <si>
    <t>天门市现代农业服务中心</t>
  </si>
  <si>
    <t>天门市动物疫病预防控制中心</t>
  </si>
  <si>
    <t>实验室检测</t>
  </si>
  <si>
    <t>14210001021001083</t>
  </si>
  <si>
    <t>黄*文</t>
  </si>
  <si>
    <t>3142100202720</t>
  </si>
  <si>
    <t>94.10</t>
  </si>
  <si>
    <t>189.35</t>
  </si>
  <si>
    <t>天门市农业机械学校</t>
  </si>
  <si>
    <t>14210001021002084</t>
  </si>
  <si>
    <t>雷*康</t>
  </si>
  <si>
    <t>1142100101006</t>
  </si>
  <si>
    <t>113.79</t>
  </si>
  <si>
    <t>209.04</t>
  </si>
  <si>
    <t>14210001021002085</t>
  </si>
  <si>
    <t>张*洁</t>
  </si>
  <si>
    <t>2142100201711</t>
  </si>
  <si>
    <t>75.22</t>
  </si>
  <si>
    <t>161.47</t>
  </si>
  <si>
    <t>14210001021002086</t>
  </si>
  <si>
    <t>曹*瑞</t>
  </si>
  <si>
    <t>3142100202203</t>
  </si>
  <si>
    <t>107.46</t>
  </si>
  <si>
    <t>208.21</t>
  </si>
  <si>
    <t>天门市农业机械化技术推广站</t>
  </si>
  <si>
    <t>14210001021003087</t>
  </si>
  <si>
    <t>彭*梦</t>
  </si>
  <si>
    <t>2142100201818</t>
  </si>
  <si>
    <t>86.74</t>
  </si>
  <si>
    <t>194.49</t>
  </si>
  <si>
    <t>天门市住房保障服务中心</t>
  </si>
  <si>
    <t>天门市住宅专项维修资金管理所</t>
  </si>
  <si>
    <t>14210001022001088</t>
  </si>
  <si>
    <t>刘*盈</t>
  </si>
  <si>
    <t>1142100103108</t>
  </si>
  <si>
    <t>105.35</t>
  </si>
  <si>
    <t>109.50</t>
  </si>
  <si>
    <t>214.85</t>
  </si>
  <si>
    <t>熊*琪</t>
  </si>
  <si>
    <t>1142100100809</t>
  </si>
  <si>
    <t>108.17</t>
  </si>
  <si>
    <t>天门市科学技术协会</t>
  </si>
  <si>
    <t>天门市科技馆</t>
  </si>
  <si>
    <t>14210001023001089</t>
  </si>
  <si>
    <t>谭*曦</t>
  </si>
  <si>
    <t>1142100103211</t>
  </si>
  <si>
    <t>100.10</t>
  </si>
  <si>
    <t>100.50</t>
  </si>
  <si>
    <t>200.60</t>
  </si>
  <si>
    <t>14210001023001090</t>
  </si>
  <si>
    <t>唐*铭</t>
  </si>
  <si>
    <t>3142100202227</t>
  </si>
  <si>
    <t>109.22</t>
  </si>
  <si>
    <t>204.72</t>
  </si>
  <si>
    <t>天门市文学艺术界联合会</t>
  </si>
  <si>
    <t>天门市文学艺术研究中心</t>
  </si>
  <si>
    <t>14210001024001091</t>
  </si>
  <si>
    <t>张*慧</t>
  </si>
  <si>
    <t>1142100100716</t>
  </si>
  <si>
    <t>98.38</t>
  </si>
  <si>
    <t>184.13</t>
  </si>
  <si>
    <t>天门市佛子山镇人民政府</t>
  </si>
  <si>
    <t>天门市佛子山镇退役军人服务站</t>
  </si>
  <si>
    <t>14210001025001092</t>
  </si>
  <si>
    <t>陈*飞</t>
  </si>
  <si>
    <t>1142100103907</t>
  </si>
  <si>
    <t>97.99</t>
  </si>
  <si>
    <t>185.24</t>
  </si>
  <si>
    <t>天门市皂市镇人民政府</t>
  </si>
  <si>
    <t>天门市皂市镇综合行政执法局</t>
  </si>
  <si>
    <t>14210001026001093</t>
  </si>
  <si>
    <t>蒋*欣</t>
  </si>
  <si>
    <t>1142100103410</t>
  </si>
  <si>
    <t>106.23</t>
  </si>
  <si>
    <t>207.48</t>
  </si>
  <si>
    <t>谢*</t>
  </si>
  <si>
    <t>1142100103230</t>
  </si>
  <si>
    <t>78.08</t>
  </si>
  <si>
    <t>113.50</t>
  </si>
  <si>
    <t>191.58</t>
  </si>
  <si>
    <t>天门市多祥镇人民政府</t>
  </si>
  <si>
    <t>天门工业园财政分局</t>
  </si>
  <si>
    <t>14210001027001094</t>
  </si>
  <si>
    <t>袁*辉</t>
  </si>
  <si>
    <t>1142100103820</t>
  </si>
  <si>
    <t>101.22</t>
  </si>
  <si>
    <t>78.50</t>
  </si>
  <si>
    <t>179.72</t>
  </si>
  <si>
    <t>1142100101820</t>
  </si>
  <si>
    <t>110.23</t>
  </si>
  <si>
    <t>200.23</t>
  </si>
  <si>
    <t>天门南站站前管理委员会办公室</t>
  </si>
  <si>
    <t>14210001027002095</t>
  </si>
  <si>
    <t>1142100103903</t>
  </si>
  <si>
    <t>93.94</t>
  </si>
  <si>
    <t>99.75</t>
  </si>
  <si>
    <t>193.69</t>
  </si>
  <si>
    <t>刘*晴</t>
  </si>
  <si>
    <t>1142100101109</t>
  </si>
  <si>
    <t>103.60</t>
  </si>
  <si>
    <t>105.00</t>
  </si>
  <si>
    <t>208.60</t>
  </si>
  <si>
    <t>天门市人民政府侯口街道办事处</t>
  </si>
  <si>
    <t>天门市侯口街道党群服务中心</t>
  </si>
  <si>
    <t>14210001028001096</t>
  </si>
  <si>
    <t>吕*媛</t>
  </si>
  <si>
    <t>1142100100822</t>
  </si>
  <si>
    <t>88.87</t>
  </si>
  <si>
    <t>187.37</t>
  </si>
  <si>
    <t>蒋*杰</t>
  </si>
  <si>
    <t>1142100100216</t>
  </si>
  <si>
    <t>114.64</t>
  </si>
  <si>
    <t>204.14</t>
  </si>
  <si>
    <t>14210001028001097</t>
  </si>
  <si>
    <t>乔*楠</t>
  </si>
  <si>
    <t>5242100203220</t>
  </si>
  <si>
    <t>105.02</t>
  </si>
  <si>
    <t>85.95</t>
  </si>
  <si>
    <t>190.97</t>
  </si>
  <si>
    <t>5242100203328</t>
  </si>
  <si>
    <t>107.90</t>
  </si>
  <si>
    <t>79.65</t>
  </si>
  <si>
    <t>187.55</t>
  </si>
  <si>
    <t>14210001028001098</t>
  </si>
  <si>
    <t>彭*晗</t>
  </si>
  <si>
    <t>2142100201115</t>
  </si>
  <si>
    <t>72.67</t>
  </si>
  <si>
    <t>165.17</t>
  </si>
  <si>
    <t>国营天门市白茅湖棉花原种场</t>
  </si>
  <si>
    <t>14210001028002099</t>
  </si>
  <si>
    <t>刘*琦</t>
  </si>
  <si>
    <t>1142100102412</t>
  </si>
  <si>
    <t>101.04</t>
  </si>
  <si>
    <t>204.54</t>
  </si>
  <si>
    <t>1142100103505</t>
  </si>
  <si>
    <t>113.29</t>
  </si>
  <si>
    <t>83.50</t>
  </si>
  <si>
    <t>196.79</t>
  </si>
  <si>
    <t>14210001028002100</t>
  </si>
  <si>
    <t>彭*泽</t>
  </si>
  <si>
    <t>1142100103208</t>
  </si>
  <si>
    <t>114.56</t>
  </si>
  <si>
    <t>205.06</t>
  </si>
  <si>
    <t>天门市人民政府杨林街道办事处</t>
  </si>
  <si>
    <t>天门市杨林街道社区网格管理综合服务中心</t>
  </si>
  <si>
    <t>14210001029001101</t>
  </si>
  <si>
    <t>1142100101020</t>
  </si>
  <si>
    <t>105.72</t>
  </si>
  <si>
    <t>98.75</t>
  </si>
  <si>
    <t>204.47</t>
  </si>
  <si>
    <t>湖北省国营蒋湖农场</t>
  </si>
  <si>
    <t>14210001030001102</t>
  </si>
  <si>
    <t>朱*琪</t>
  </si>
  <si>
    <t>1142100101517</t>
  </si>
  <si>
    <t>100.72</t>
  </si>
  <si>
    <t>193.22</t>
  </si>
  <si>
    <t>吴*语</t>
  </si>
  <si>
    <t>1142100103302</t>
  </si>
  <si>
    <t>77.26</t>
  </si>
  <si>
    <t>86.75</t>
  </si>
  <si>
    <t>164.01</t>
  </si>
  <si>
    <t>14210001030001103</t>
  </si>
  <si>
    <t>罗*</t>
  </si>
  <si>
    <t>1142100100923</t>
  </si>
  <si>
    <t>104.18</t>
  </si>
  <si>
    <t>201.68</t>
  </si>
  <si>
    <t>14210001030001104</t>
  </si>
  <si>
    <t>熊*</t>
  </si>
  <si>
    <t>1142100101830</t>
  </si>
  <si>
    <t>110.35</t>
  </si>
  <si>
    <t>193.85</t>
  </si>
  <si>
    <t>天门市蒋湖财政所</t>
  </si>
  <si>
    <t>14210001030002105</t>
  </si>
  <si>
    <t>窦*瑶</t>
  </si>
  <si>
    <t>1142100103824</t>
  </si>
  <si>
    <t>92.77</t>
  </si>
  <si>
    <t>179.27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</si>
</sst>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34" fillId="0" borderId="0">
      <alignment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4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4" fillId="0" borderId="10" xfId="68" applyNumberFormat="1" applyFont="1" applyFill="1" applyBorder="1" applyAlignment="1" applyProtection="1">
      <alignment horizontal="center" vertical="center" wrapText="1"/>
      <protection/>
    </xf>
    <xf numFmtId="0" fontId="44" fillId="0" borderId="10" xfId="27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4" fillId="0" borderId="10" xfId="66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4" fillId="0" borderId="10" xfId="68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34" applyNumberFormat="1" applyFont="1" applyBorder="1" applyAlignment="1">
      <alignment horizontal="center" vertical="center" wrapText="1"/>
      <protection/>
    </xf>
    <xf numFmtId="176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48" applyFont="1" applyBorder="1" applyAlignment="1">
      <alignment horizontal="center" vertical="center" wrapText="1"/>
      <protection/>
    </xf>
    <xf numFmtId="176" fontId="47" fillId="0" borderId="10" xfId="48" applyNumberFormat="1" applyFont="1" applyBorder="1" applyAlignment="1">
      <alignment horizontal="center" vertical="center" wrapText="1"/>
      <protection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48" applyNumberFormat="1" applyFont="1" applyBorder="1" applyAlignment="1">
      <alignment horizontal="center" vertical="center" wrapText="1"/>
      <protection/>
    </xf>
    <xf numFmtId="49" fontId="47" fillId="0" borderId="10" xfId="48" applyNumberFormat="1" applyFont="1" applyBorder="1" applyAlignment="1">
      <alignment horizontal="center" vertical="center" wrapText="1"/>
      <protection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68" applyNumberFormat="1" applyFont="1" applyFill="1" applyBorder="1" applyAlignment="1" applyProtection="1" quotePrefix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tabSelected="1" zoomScale="85" zoomScaleNormal="85" workbookViewId="0" topLeftCell="C1">
      <selection activeCell="T12" sqref="T12"/>
    </sheetView>
  </sheetViews>
  <sheetFormatPr defaultColWidth="9.00390625" defaultRowHeight="15"/>
  <cols>
    <col min="1" max="1" width="5.140625" style="1" customWidth="1"/>
    <col min="2" max="2" width="27.7109375" style="2" customWidth="1"/>
    <col min="3" max="3" width="28.421875" style="0" customWidth="1"/>
    <col min="4" max="4" width="18.28125" style="0" customWidth="1"/>
    <col min="5" max="5" width="22.421875" style="0" customWidth="1"/>
    <col min="6" max="6" width="5.421875" style="3" customWidth="1"/>
    <col min="7" max="7" width="11.57421875" style="0" customWidth="1"/>
    <col min="8" max="8" width="11.140625" style="4" customWidth="1"/>
    <col min="9" max="9" width="18.28125" style="0" customWidth="1"/>
    <col min="10" max="12" width="9.00390625" style="0" customWidth="1"/>
    <col min="13" max="13" width="13.00390625" style="5" customWidth="1"/>
    <col min="14" max="14" width="5.57421875" style="3" customWidth="1"/>
    <col min="15" max="15" width="13.421875" style="6" customWidth="1"/>
    <col min="16" max="16" width="12.421875" style="6" customWidth="1"/>
    <col min="17" max="17" width="12.140625" style="5" customWidth="1"/>
    <col min="18" max="18" width="12.00390625" style="5" customWidth="1"/>
    <col min="19" max="19" width="10.00390625" style="5" customWidth="1"/>
    <col min="20" max="20" width="10.00390625" style="0" customWidth="1"/>
  </cols>
  <sheetData>
    <row r="1" spans="1:20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46.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8" t="s">
        <v>9</v>
      </c>
      <c r="J2" s="20" t="s">
        <v>10</v>
      </c>
      <c r="K2" s="20" t="s">
        <v>11</v>
      </c>
      <c r="L2" s="20" t="s">
        <v>12</v>
      </c>
      <c r="M2" s="21" t="s">
        <v>13</v>
      </c>
      <c r="N2" s="10" t="s">
        <v>14</v>
      </c>
      <c r="O2" s="22" t="s">
        <v>15</v>
      </c>
      <c r="P2" s="12" t="s">
        <v>16</v>
      </c>
      <c r="Q2" s="21" t="s">
        <v>17</v>
      </c>
      <c r="R2" s="21" t="s">
        <v>18</v>
      </c>
      <c r="S2" s="21" t="s">
        <v>12</v>
      </c>
      <c r="T2" s="12" t="s">
        <v>19</v>
      </c>
    </row>
    <row r="3" spans="1:20" ht="15">
      <c r="A3" s="8">
        <v>1</v>
      </c>
      <c r="B3" s="8" t="s">
        <v>20</v>
      </c>
      <c r="C3" s="9" t="s">
        <v>21</v>
      </c>
      <c r="D3" s="9" t="s">
        <v>22</v>
      </c>
      <c r="E3" s="9" t="s">
        <v>23</v>
      </c>
      <c r="F3" s="13">
        <v>1</v>
      </c>
      <c r="G3" s="11" t="s">
        <v>24</v>
      </c>
      <c r="H3" s="14">
        <v>1</v>
      </c>
      <c r="I3" s="8" t="s">
        <v>25</v>
      </c>
      <c r="J3" s="23" t="s">
        <v>26</v>
      </c>
      <c r="K3" s="23" t="s">
        <v>27</v>
      </c>
      <c r="L3" s="23" t="s">
        <v>28</v>
      </c>
      <c r="M3" s="24">
        <v>64.44</v>
      </c>
      <c r="N3" s="25"/>
      <c r="O3" s="26">
        <f>ROUND((L3/3),2)</f>
        <v>64.44</v>
      </c>
      <c r="P3" s="24">
        <f aca="true" t="shared" si="0" ref="P3:P12">O3*0.4</f>
        <v>25.776</v>
      </c>
      <c r="Q3" s="29">
        <v>82.8</v>
      </c>
      <c r="R3" s="24">
        <f aca="true" t="shared" si="1" ref="R3:R12">Q3*0.6</f>
        <v>49.68</v>
      </c>
      <c r="S3" s="24">
        <f aca="true" t="shared" si="2" ref="S3:S12">P3+R3</f>
        <v>75.456</v>
      </c>
      <c r="T3" s="27"/>
    </row>
    <row r="4" spans="1:20" ht="30.75">
      <c r="A4" s="8">
        <v>2</v>
      </c>
      <c r="B4" s="8" t="s">
        <v>29</v>
      </c>
      <c r="C4" s="9" t="s">
        <v>30</v>
      </c>
      <c r="D4" s="9" t="s">
        <v>22</v>
      </c>
      <c r="E4" s="9" t="s">
        <v>31</v>
      </c>
      <c r="F4" s="13">
        <v>1</v>
      </c>
      <c r="G4" s="11" t="s">
        <v>32</v>
      </c>
      <c r="H4" s="15">
        <v>1</v>
      </c>
      <c r="I4" s="8" t="s">
        <v>33</v>
      </c>
      <c r="J4" s="23" t="s">
        <v>34</v>
      </c>
      <c r="K4" s="23" t="s">
        <v>35</v>
      </c>
      <c r="L4" s="23" t="s">
        <v>36</v>
      </c>
      <c r="M4" s="26">
        <f>ROUND((L4/3),2)</f>
        <v>67.36</v>
      </c>
      <c r="N4" s="27"/>
      <c r="O4" s="28">
        <v>67.36</v>
      </c>
      <c r="P4" s="24">
        <f t="shared" si="0"/>
        <v>26.944000000000003</v>
      </c>
      <c r="Q4" s="24">
        <v>83.2</v>
      </c>
      <c r="R4" s="24">
        <f t="shared" si="1"/>
        <v>49.92</v>
      </c>
      <c r="S4" s="24">
        <f t="shared" si="2"/>
        <v>76.864</v>
      </c>
      <c r="T4" s="30"/>
    </row>
    <row r="5" spans="1:20" ht="15">
      <c r="A5" s="8">
        <v>3</v>
      </c>
      <c r="B5" s="8" t="s">
        <v>37</v>
      </c>
      <c r="C5" s="9" t="s">
        <v>38</v>
      </c>
      <c r="D5" s="9" t="s">
        <v>22</v>
      </c>
      <c r="E5" s="9" t="s">
        <v>39</v>
      </c>
      <c r="F5" s="13">
        <v>1</v>
      </c>
      <c r="G5" s="11" t="s">
        <v>40</v>
      </c>
      <c r="H5" s="15">
        <v>1</v>
      </c>
      <c r="I5" s="8" t="s">
        <v>41</v>
      </c>
      <c r="J5" s="23" t="s">
        <v>42</v>
      </c>
      <c r="K5" s="23" t="s">
        <v>43</v>
      </c>
      <c r="L5" s="23" t="s">
        <v>44</v>
      </c>
      <c r="M5" s="26">
        <f>ROUND((L5/3),2)</f>
        <v>64.94</v>
      </c>
      <c r="N5" s="27"/>
      <c r="O5" s="28">
        <v>64.94</v>
      </c>
      <c r="P5" s="24">
        <f t="shared" si="0"/>
        <v>25.976</v>
      </c>
      <c r="Q5" s="24">
        <v>83.3</v>
      </c>
      <c r="R5" s="24">
        <f t="shared" si="1"/>
        <v>49.98</v>
      </c>
      <c r="S5" s="24">
        <f t="shared" si="2"/>
        <v>75.95599999999999</v>
      </c>
      <c r="T5" s="30"/>
    </row>
    <row r="6" spans="1:20" ht="15">
      <c r="A6" s="8">
        <v>4</v>
      </c>
      <c r="B6" s="8" t="s">
        <v>45</v>
      </c>
      <c r="C6" s="9" t="s">
        <v>46</v>
      </c>
      <c r="D6" s="9" t="s">
        <v>22</v>
      </c>
      <c r="E6" s="9" t="s">
        <v>47</v>
      </c>
      <c r="F6" s="13">
        <v>1</v>
      </c>
      <c r="G6" s="11" t="s">
        <v>48</v>
      </c>
      <c r="H6" s="14">
        <v>1</v>
      </c>
      <c r="I6" s="8" t="s">
        <v>49</v>
      </c>
      <c r="J6" s="23" t="s">
        <v>50</v>
      </c>
      <c r="K6" s="23" t="s">
        <v>51</v>
      </c>
      <c r="L6" s="23" t="s">
        <v>52</v>
      </c>
      <c r="M6" s="24">
        <v>51.5</v>
      </c>
      <c r="N6" s="25"/>
      <c r="O6" s="26">
        <f>ROUND((L6/3),2)</f>
        <v>51.5</v>
      </c>
      <c r="P6" s="24">
        <f t="shared" si="0"/>
        <v>20.6</v>
      </c>
      <c r="Q6" s="29">
        <v>82.6</v>
      </c>
      <c r="R6" s="24">
        <f t="shared" si="1"/>
        <v>49.559999999999995</v>
      </c>
      <c r="S6" s="24">
        <f t="shared" si="2"/>
        <v>70.16</v>
      </c>
      <c r="T6" s="27"/>
    </row>
    <row r="7" spans="1:20" ht="15">
      <c r="A7" s="8">
        <v>5</v>
      </c>
      <c r="B7" s="8" t="s">
        <v>53</v>
      </c>
      <c r="C7" s="9" t="s">
        <v>54</v>
      </c>
      <c r="D7" s="9" t="s">
        <v>55</v>
      </c>
      <c r="E7" s="9" t="s">
        <v>56</v>
      </c>
      <c r="F7" s="13">
        <v>1</v>
      </c>
      <c r="G7" s="11" t="s">
        <v>57</v>
      </c>
      <c r="H7" s="15">
        <v>1</v>
      </c>
      <c r="I7" s="8" t="s">
        <v>58</v>
      </c>
      <c r="J7" s="23" t="s">
        <v>59</v>
      </c>
      <c r="K7" s="23" t="s">
        <v>60</v>
      </c>
      <c r="L7" s="23" t="s">
        <v>61</v>
      </c>
      <c r="M7" s="26">
        <f>ROUND((L7/3),2)</f>
        <v>63.87</v>
      </c>
      <c r="N7" s="27"/>
      <c r="O7" s="28">
        <v>63.87</v>
      </c>
      <c r="P7" s="24">
        <f t="shared" si="0"/>
        <v>25.548000000000002</v>
      </c>
      <c r="Q7" s="24">
        <v>82.6</v>
      </c>
      <c r="R7" s="24">
        <f t="shared" si="1"/>
        <v>49.559999999999995</v>
      </c>
      <c r="S7" s="24">
        <f t="shared" si="2"/>
        <v>75.108</v>
      </c>
      <c r="T7" s="30"/>
    </row>
    <row r="8" spans="1:20" ht="30.75">
      <c r="A8" s="8">
        <v>6</v>
      </c>
      <c r="B8" s="8"/>
      <c r="C8" s="9" t="s">
        <v>62</v>
      </c>
      <c r="D8" s="9" t="s">
        <v>63</v>
      </c>
      <c r="E8" s="9" t="s">
        <v>64</v>
      </c>
      <c r="F8" s="13">
        <v>1</v>
      </c>
      <c r="G8" s="11" t="s">
        <v>65</v>
      </c>
      <c r="H8" s="15">
        <v>1</v>
      </c>
      <c r="I8" s="8" t="s">
        <v>66</v>
      </c>
      <c r="J8" s="23" t="s">
        <v>67</v>
      </c>
      <c r="K8" s="23" t="s">
        <v>68</v>
      </c>
      <c r="L8" s="23" t="s">
        <v>69</v>
      </c>
      <c r="M8" s="26">
        <f>ROUND((L8/3),2)</f>
        <v>70.57</v>
      </c>
      <c r="N8" s="27"/>
      <c r="O8" s="28">
        <v>70.57</v>
      </c>
      <c r="P8" s="24">
        <f t="shared" si="0"/>
        <v>28.227999999999998</v>
      </c>
      <c r="Q8" s="24">
        <v>84.4</v>
      </c>
      <c r="R8" s="24">
        <f t="shared" si="1"/>
        <v>50.64</v>
      </c>
      <c r="S8" s="24">
        <f t="shared" si="2"/>
        <v>78.868</v>
      </c>
      <c r="T8" s="30"/>
    </row>
    <row r="9" spans="1:20" ht="15">
      <c r="A9" s="8">
        <v>7</v>
      </c>
      <c r="B9" s="8"/>
      <c r="C9" s="9" t="s">
        <v>70</v>
      </c>
      <c r="D9" s="9" t="s">
        <v>22</v>
      </c>
      <c r="E9" s="9" t="s">
        <v>71</v>
      </c>
      <c r="F9" s="13">
        <v>1</v>
      </c>
      <c r="G9" s="11" t="s">
        <v>72</v>
      </c>
      <c r="H9" s="15">
        <v>1</v>
      </c>
      <c r="I9" s="8" t="s">
        <v>73</v>
      </c>
      <c r="J9" s="23" t="s">
        <v>74</v>
      </c>
      <c r="K9" s="23" t="s">
        <v>75</v>
      </c>
      <c r="L9" s="23" t="s">
        <v>76</v>
      </c>
      <c r="M9" s="26">
        <f>ROUND((L9/3),2)</f>
        <v>62.55</v>
      </c>
      <c r="N9" s="27"/>
      <c r="O9" s="28">
        <v>62.55</v>
      </c>
      <c r="P9" s="24">
        <f t="shared" si="0"/>
        <v>25.02</v>
      </c>
      <c r="Q9" s="24">
        <v>83.2</v>
      </c>
      <c r="R9" s="24">
        <f t="shared" si="1"/>
        <v>49.92</v>
      </c>
      <c r="S9" s="24">
        <f t="shared" si="2"/>
        <v>74.94</v>
      </c>
      <c r="T9" s="30"/>
    </row>
    <row r="10" spans="1:20" ht="15">
      <c r="A10" s="8">
        <v>8</v>
      </c>
      <c r="B10" s="8" t="s">
        <v>77</v>
      </c>
      <c r="C10" s="9" t="s">
        <v>78</v>
      </c>
      <c r="D10" s="9" t="s">
        <v>22</v>
      </c>
      <c r="E10" s="9" t="s">
        <v>79</v>
      </c>
      <c r="F10" s="13">
        <v>1</v>
      </c>
      <c r="G10" s="11" t="s">
        <v>80</v>
      </c>
      <c r="H10" s="15">
        <v>1</v>
      </c>
      <c r="I10" s="8" t="s">
        <v>81</v>
      </c>
      <c r="J10" s="23" t="s">
        <v>82</v>
      </c>
      <c r="K10" s="23" t="s">
        <v>83</v>
      </c>
      <c r="L10" s="23" t="s">
        <v>84</v>
      </c>
      <c r="M10" s="26">
        <f>ROUND((L10/3),2)</f>
        <v>55.71</v>
      </c>
      <c r="N10" s="27"/>
      <c r="O10" s="28">
        <v>55.71</v>
      </c>
      <c r="P10" s="24">
        <f t="shared" si="0"/>
        <v>22.284000000000002</v>
      </c>
      <c r="Q10" s="24">
        <v>85.6</v>
      </c>
      <c r="R10" s="24">
        <f t="shared" si="1"/>
        <v>51.35999999999999</v>
      </c>
      <c r="S10" s="24">
        <f t="shared" si="2"/>
        <v>73.64399999999999</v>
      </c>
      <c r="T10" s="30"/>
    </row>
    <row r="11" spans="1:20" ht="15">
      <c r="A11" s="8">
        <v>9</v>
      </c>
      <c r="B11" s="8"/>
      <c r="C11" s="9" t="s">
        <v>85</v>
      </c>
      <c r="D11" s="9" t="s">
        <v>22</v>
      </c>
      <c r="E11" s="9" t="s">
        <v>86</v>
      </c>
      <c r="F11" s="13">
        <v>1</v>
      </c>
      <c r="G11" s="11" t="s">
        <v>87</v>
      </c>
      <c r="H11" s="14">
        <v>1</v>
      </c>
      <c r="I11" s="8" t="s">
        <v>88</v>
      </c>
      <c r="J11" s="23" t="s">
        <v>89</v>
      </c>
      <c r="K11" s="23" t="s">
        <v>90</v>
      </c>
      <c r="L11" s="23" t="s">
        <v>91</v>
      </c>
      <c r="M11" s="24">
        <v>62.95</v>
      </c>
      <c r="N11" s="25"/>
      <c r="O11" s="26">
        <f>ROUND((L11/3),2)</f>
        <v>62.95</v>
      </c>
      <c r="P11" s="24">
        <f t="shared" si="0"/>
        <v>25.180000000000003</v>
      </c>
      <c r="Q11" s="29">
        <v>79.6</v>
      </c>
      <c r="R11" s="24">
        <f t="shared" si="1"/>
        <v>47.76</v>
      </c>
      <c r="S11" s="24">
        <f t="shared" si="2"/>
        <v>72.94</v>
      </c>
      <c r="T11" s="27"/>
    </row>
    <row r="12" spans="1:20" ht="15">
      <c r="A12" s="16" t="s">
        <v>92</v>
      </c>
      <c r="B12" s="8"/>
      <c r="C12" s="9" t="s">
        <v>85</v>
      </c>
      <c r="D12" s="9" t="s">
        <v>22</v>
      </c>
      <c r="E12" s="9" t="s">
        <v>93</v>
      </c>
      <c r="F12" s="13">
        <v>1</v>
      </c>
      <c r="G12" s="11" t="s">
        <v>94</v>
      </c>
      <c r="H12" s="15">
        <v>1</v>
      </c>
      <c r="I12" s="8" t="s">
        <v>95</v>
      </c>
      <c r="J12" s="23" t="s">
        <v>96</v>
      </c>
      <c r="K12" s="23" t="s">
        <v>97</v>
      </c>
      <c r="L12" s="23" t="s">
        <v>98</v>
      </c>
      <c r="M12" s="26">
        <f>ROUND((L12/3),2)</f>
        <v>74.74</v>
      </c>
      <c r="N12" s="27"/>
      <c r="O12" s="28">
        <v>74.74</v>
      </c>
      <c r="P12" s="24">
        <f t="shared" si="0"/>
        <v>29.896</v>
      </c>
      <c r="Q12" s="24">
        <v>79.6</v>
      </c>
      <c r="R12" s="24">
        <f t="shared" si="1"/>
        <v>47.76</v>
      </c>
      <c r="S12" s="24">
        <f t="shared" si="2"/>
        <v>77.656</v>
      </c>
      <c r="T12" s="30"/>
    </row>
    <row r="13" spans="1:20" ht="15">
      <c r="A13" s="8">
        <v>11</v>
      </c>
      <c r="B13" s="8" t="s">
        <v>99</v>
      </c>
      <c r="C13" s="9" t="s">
        <v>100</v>
      </c>
      <c r="D13" s="9" t="s">
        <v>101</v>
      </c>
      <c r="E13" s="9" t="s">
        <v>102</v>
      </c>
      <c r="F13" s="13">
        <v>10</v>
      </c>
      <c r="G13" s="11" t="s">
        <v>103</v>
      </c>
      <c r="H13" s="15">
        <v>1</v>
      </c>
      <c r="I13" s="8" t="s">
        <v>104</v>
      </c>
      <c r="J13" s="23" t="s">
        <v>105</v>
      </c>
      <c r="K13" s="23" t="s">
        <v>106</v>
      </c>
      <c r="L13" s="23" t="s">
        <v>107</v>
      </c>
      <c r="M13" s="26">
        <f aca="true" t="shared" si="3" ref="M13:M40">ROUND((L13/3),2)</f>
        <v>70.65</v>
      </c>
      <c r="N13" s="27"/>
      <c r="O13" s="28">
        <v>70.65</v>
      </c>
      <c r="P13" s="24">
        <f aca="true" t="shared" si="4" ref="P13:P76">O13*0.4</f>
        <v>28.260000000000005</v>
      </c>
      <c r="Q13" s="24">
        <v>83</v>
      </c>
      <c r="R13" s="24">
        <f aca="true" t="shared" si="5" ref="R13:R76">Q13*0.6</f>
        <v>49.8</v>
      </c>
      <c r="S13" s="24">
        <f aca="true" t="shared" si="6" ref="S13:S76">P13+R13</f>
        <v>78.06</v>
      </c>
      <c r="T13" s="30"/>
    </row>
    <row r="14" spans="1:20" ht="15">
      <c r="A14" s="8"/>
      <c r="B14" s="8"/>
      <c r="C14" s="9" t="s">
        <v>100</v>
      </c>
      <c r="D14" s="9" t="s">
        <v>101</v>
      </c>
      <c r="E14" s="9" t="s">
        <v>102</v>
      </c>
      <c r="F14" s="13"/>
      <c r="G14" s="11" t="s">
        <v>108</v>
      </c>
      <c r="H14" s="15">
        <v>2</v>
      </c>
      <c r="I14" s="8" t="s">
        <v>109</v>
      </c>
      <c r="J14" s="23" t="s">
        <v>110</v>
      </c>
      <c r="K14" s="23" t="s">
        <v>111</v>
      </c>
      <c r="L14" s="23" t="s">
        <v>112</v>
      </c>
      <c r="M14" s="26">
        <f t="shared" si="3"/>
        <v>64.69</v>
      </c>
      <c r="N14" s="27"/>
      <c r="O14" s="28">
        <v>64.69</v>
      </c>
      <c r="P14" s="24">
        <f t="shared" si="4"/>
        <v>25.876</v>
      </c>
      <c r="Q14" s="24">
        <v>84.4</v>
      </c>
      <c r="R14" s="24">
        <f t="shared" si="5"/>
        <v>50.64</v>
      </c>
      <c r="S14" s="24">
        <f t="shared" si="6"/>
        <v>76.516</v>
      </c>
      <c r="T14" s="30"/>
    </row>
    <row r="15" spans="1:20" ht="15">
      <c r="A15" s="8"/>
      <c r="B15" s="8"/>
      <c r="C15" s="9" t="s">
        <v>100</v>
      </c>
      <c r="D15" s="9" t="s">
        <v>101</v>
      </c>
      <c r="E15" s="9" t="s">
        <v>102</v>
      </c>
      <c r="F15" s="13"/>
      <c r="G15" s="11" t="s">
        <v>113</v>
      </c>
      <c r="H15" s="15">
        <v>3</v>
      </c>
      <c r="I15" s="8" t="s">
        <v>114</v>
      </c>
      <c r="J15" s="23" t="s">
        <v>115</v>
      </c>
      <c r="K15" s="23" t="s">
        <v>116</v>
      </c>
      <c r="L15" s="23" t="s">
        <v>117</v>
      </c>
      <c r="M15" s="26">
        <f t="shared" si="3"/>
        <v>60.72</v>
      </c>
      <c r="N15" s="27"/>
      <c r="O15" s="28">
        <v>60.72</v>
      </c>
      <c r="P15" s="24">
        <f t="shared" si="4"/>
        <v>24.288</v>
      </c>
      <c r="Q15" s="24">
        <v>86</v>
      </c>
      <c r="R15" s="24">
        <f t="shared" si="5"/>
        <v>51.6</v>
      </c>
      <c r="S15" s="24">
        <f t="shared" si="6"/>
        <v>75.888</v>
      </c>
      <c r="T15" s="30"/>
    </row>
    <row r="16" spans="1:20" ht="15">
      <c r="A16" s="8"/>
      <c r="B16" s="8"/>
      <c r="C16" s="9" t="s">
        <v>100</v>
      </c>
      <c r="D16" s="9" t="s">
        <v>101</v>
      </c>
      <c r="E16" s="9" t="s">
        <v>102</v>
      </c>
      <c r="F16" s="13"/>
      <c r="G16" s="11" t="s">
        <v>118</v>
      </c>
      <c r="H16" s="15">
        <v>4</v>
      </c>
      <c r="I16" s="8" t="s">
        <v>119</v>
      </c>
      <c r="J16" s="23" t="s">
        <v>120</v>
      </c>
      <c r="K16" s="23" t="s">
        <v>121</v>
      </c>
      <c r="L16" s="23" t="s">
        <v>122</v>
      </c>
      <c r="M16" s="26">
        <f t="shared" si="3"/>
        <v>62.24</v>
      </c>
      <c r="N16" s="27"/>
      <c r="O16" s="28">
        <v>62.24</v>
      </c>
      <c r="P16" s="24">
        <f t="shared" si="4"/>
        <v>24.896</v>
      </c>
      <c r="Q16" s="24">
        <v>84.8</v>
      </c>
      <c r="R16" s="24">
        <f t="shared" si="5"/>
        <v>50.879999999999995</v>
      </c>
      <c r="S16" s="24">
        <f t="shared" si="6"/>
        <v>75.776</v>
      </c>
      <c r="T16" s="30"/>
    </row>
    <row r="17" spans="1:20" ht="15">
      <c r="A17" s="8"/>
      <c r="B17" s="8"/>
      <c r="C17" s="9" t="s">
        <v>100</v>
      </c>
      <c r="D17" s="9" t="s">
        <v>101</v>
      </c>
      <c r="E17" s="9" t="s">
        <v>102</v>
      </c>
      <c r="F17" s="13"/>
      <c r="G17" s="11" t="s">
        <v>123</v>
      </c>
      <c r="H17" s="15">
        <v>5</v>
      </c>
      <c r="I17" s="8" t="s">
        <v>124</v>
      </c>
      <c r="J17" s="23" t="s">
        <v>125</v>
      </c>
      <c r="K17" s="23" t="s">
        <v>126</v>
      </c>
      <c r="L17" s="23" t="s">
        <v>127</v>
      </c>
      <c r="M17" s="26">
        <f t="shared" si="3"/>
        <v>64.59</v>
      </c>
      <c r="N17" s="27"/>
      <c r="O17" s="28">
        <v>64.59</v>
      </c>
      <c r="P17" s="24">
        <f t="shared" si="4"/>
        <v>25.836000000000002</v>
      </c>
      <c r="Q17" s="24">
        <v>83.2</v>
      </c>
      <c r="R17" s="24">
        <f t="shared" si="5"/>
        <v>49.92</v>
      </c>
      <c r="S17" s="24">
        <f t="shared" si="6"/>
        <v>75.756</v>
      </c>
      <c r="T17" s="30"/>
    </row>
    <row r="18" spans="1:20" ht="15">
      <c r="A18" s="8"/>
      <c r="B18" s="8"/>
      <c r="C18" s="9" t="s">
        <v>100</v>
      </c>
      <c r="D18" s="9" t="s">
        <v>101</v>
      </c>
      <c r="E18" s="9" t="s">
        <v>102</v>
      </c>
      <c r="F18" s="13"/>
      <c r="G18" s="11" t="s">
        <v>128</v>
      </c>
      <c r="H18" s="15">
        <v>6</v>
      </c>
      <c r="I18" s="32" t="s">
        <v>129</v>
      </c>
      <c r="J18" s="23" t="s">
        <v>130</v>
      </c>
      <c r="K18" s="23" t="s">
        <v>131</v>
      </c>
      <c r="L18" s="23" t="s">
        <v>132</v>
      </c>
      <c r="M18" s="26">
        <f t="shared" si="3"/>
        <v>69.66</v>
      </c>
      <c r="N18" s="27"/>
      <c r="O18" s="28">
        <v>69.66</v>
      </c>
      <c r="P18" s="24">
        <f t="shared" si="4"/>
        <v>27.864</v>
      </c>
      <c r="Q18" s="24">
        <v>78.8</v>
      </c>
      <c r="R18" s="24">
        <f t="shared" si="5"/>
        <v>47.279999999999994</v>
      </c>
      <c r="S18" s="24">
        <f t="shared" si="6"/>
        <v>75.14399999999999</v>
      </c>
      <c r="T18" s="30"/>
    </row>
    <row r="19" spans="1:20" ht="15">
      <c r="A19" s="8"/>
      <c r="B19" s="8"/>
      <c r="C19" s="9" t="s">
        <v>100</v>
      </c>
      <c r="D19" s="9" t="s">
        <v>101</v>
      </c>
      <c r="E19" s="9" t="s">
        <v>102</v>
      </c>
      <c r="F19" s="13"/>
      <c r="G19" s="11" t="s">
        <v>133</v>
      </c>
      <c r="H19" s="15">
        <v>7</v>
      </c>
      <c r="I19" s="8" t="s">
        <v>134</v>
      </c>
      <c r="J19" s="23" t="s">
        <v>135</v>
      </c>
      <c r="K19" s="23" t="s">
        <v>136</v>
      </c>
      <c r="L19" s="23" t="s">
        <v>137</v>
      </c>
      <c r="M19" s="26">
        <f t="shared" si="3"/>
        <v>66.69</v>
      </c>
      <c r="N19" s="27"/>
      <c r="O19" s="28">
        <v>66.69</v>
      </c>
      <c r="P19" s="24">
        <f t="shared" si="4"/>
        <v>26.676000000000002</v>
      </c>
      <c r="Q19" s="24">
        <v>80</v>
      </c>
      <c r="R19" s="24">
        <f t="shared" si="5"/>
        <v>48</v>
      </c>
      <c r="S19" s="24">
        <f t="shared" si="6"/>
        <v>74.676</v>
      </c>
      <c r="T19" s="30"/>
    </row>
    <row r="20" spans="1:20" ht="15">
      <c r="A20" s="8"/>
      <c r="B20" s="8"/>
      <c r="C20" s="9" t="s">
        <v>100</v>
      </c>
      <c r="D20" s="9" t="s">
        <v>101</v>
      </c>
      <c r="E20" s="9" t="s">
        <v>102</v>
      </c>
      <c r="F20" s="13"/>
      <c r="G20" s="11" t="s">
        <v>138</v>
      </c>
      <c r="H20" s="15">
        <v>8</v>
      </c>
      <c r="I20" s="8" t="s">
        <v>139</v>
      </c>
      <c r="J20" s="23" t="s">
        <v>140</v>
      </c>
      <c r="K20" s="23" t="s">
        <v>141</v>
      </c>
      <c r="L20" s="23" t="s">
        <v>142</v>
      </c>
      <c r="M20" s="26">
        <f t="shared" si="3"/>
        <v>62.7</v>
      </c>
      <c r="N20" s="27"/>
      <c r="O20" s="28">
        <v>62.7</v>
      </c>
      <c r="P20" s="24">
        <f t="shared" si="4"/>
        <v>25.080000000000002</v>
      </c>
      <c r="Q20" s="24">
        <v>82.4</v>
      </c>
      <c r="R20" s="24">
        <f t="shared" si="5"/>
        <v>49.440000000000005</v>
      </c>
      <c r="S20" s="24">
        <f t="shared" si="6"/>
        <v>74.52000000000001</v>
      </c>
      <c r="T20" s="30"/>
    </row>
    <row r="21" spans="1:20" ht="15">
      <c r="A21" s="8"/>
      <c r="B21" s="8"/>
      <c r="C21" s="9" t="s">
        <v>100</v>
      </c>
      <c r="D21" s="9" t="s">
        <v>101</v>
      </c>
      <c r="E21" s="9" t="s">
        <v>102</v>
      </c>
      <c r="F21" s="13"/>
      <c r="G21" s="11" t="s">
        <v>143</v>
      </c>
      <c r="H21" s="15">
        <v>9</v>
      </c>
      <c r="I21" s="8" t="s">
        <v>144</v>
      </c>
      <c r="J21" s="23" t="s">
        <v>145</v>
      </c>
      <c r="K21" s="23" t="s">
        <v>146</v>
      </c>
      <c r="L21" s="23" t="s">
        <v>147</v>
      </c>
      <c r="M21" s="26">
        <f t="shared" si="3"/>
        <v>62.52</v>
      </c>
      <c r="N21" s="27"/>
      <c r="O21" s="28">
        <v>62.52</v>
      </c>
      <c r="P21" s="24">
        <f t="shared" si="4"/>
        <v>25.008000000000003</v>
      </c>
      <c r="Q21" s="24">
        <v>82.2</v>
      </c>
      <c r="R21" s="24">
        <f t="shared" si="5"/>
        <v>49.32</v>
      </c>
      <c r="S21" s="24">
        <f t="shared" si="6"/>
        <v>74.328</v>
      </c>
      <c r="T21" s="30"/>
    </row>
    <row r="22" spans="1:20" ht="15">
      <c r="A22" s="8"/>
      <c r="B22" s="8"/>
      <c r="C22" s="9" t="s">
        <v>100</v>
      </c>
      <c r="D22" s="9" t="s">
        <v>101</v>
      </c>
      <c r="E22" s="9" t="s">
        <v>102</v>
      </c>
      <c r="F22" s="13"/>
      <c r="G22" s="11" t="s">
        <v>148</v>
      </c>
      <c r="H22" s="15">
        <v>10</v>
      </c>
      <c r="I22" s="8" t="s">
        <v>149</v>
      </c>
      <c r="J22" s="23" t="s">
        <v>150</v>
      </c>
      <c r="K22" s="23" t="s">
        <v>151</v>
      </c>
      <c r="L22" s="23" t="s">
        <v>152</v>
      </c>
      <c r="M22" s="26">
        <f t="shared" si="3"/>
        <v>63.65</v>
      </c>
      <c r="N22" s="27"/>
      <c r="O22" s="28">
        <v>63.65</v>
      </c>
      <c r="P22" s="24">
        <f t="shared" si="4"/>
        <v>25.46</v>
      </c>
      <c r="Q22" s="24">
        <v>81.4</v>
      </c>
      <c r="R22" s="24">
        <f t="shared" si="5"/>
        <v>48.84</v>
      </c>
      <c r="S22" s="24">
        <f t="shared" si="6"/>
        <v>74.30000000000001</v>
      </c>
      <c r="T22" s="30"/>
    </row>
    <row r="23" spans="1:20" ht="15">
      <c r="A23" s="8">
        <v>12</v>
      </c>
      <c r="B23" s="8"/>
      <c r="C23" s="9" t="s">
        <v>100</v>
      </c>
      <c r="D23" s="9" t="s">
        <v>153</v>
      </c>
      <c r="E23" s="9" t="s">
        <v>154</v>
      </c>
      <c r="F23" s="13">
        <v>10</v>
      </c>
      <c r="G23" s="11" t="s">
        <v>155</v>
      </c>
      <c r="H23" s="15">
        <v>1</v>
      </c>
      <c r="I23" s="8" t="s">
        <v>156</v>
      </c>
      <c r="J23" s="23" t="s">
        <v>157</v>
      </c>
      <c r="K23" s="23" t="s">
        <v>158</v>
      </c>
      <c r="L23" s="23" t="s">
        <v>159</v>
      </c>
      <c r="M23" s="26">
        <f aca="true" t="shared" si="7" ref="M23:M82">ROUND((L23/3),2)</f>
        <v>63.55</v>
      </c>
      <c r="N23" s="27"/>
      <c r="O23" s="28">
        <v>63.55</v>
      </c>
      <c r="P23" s="24">
        <f t="shared" si="4"/>
        <v>25.42</v>
      </c>
      <c r="Q23" s="24">
        <v>83.8</v>
      </c>
      <c r="R23" s="24">
        <f t="shared" si="5"/>
        <v>50.279999999999994</v>
      </c>
      <c r="S23" s="24">
        <f t="shared" si="6"/>
        <v>75.69999999999999</v>
      </c>
      <c r="T23" s="30"/>
    </row>
    <row r="24" spans="1:20" ht="15">
      <c r="A24" s="8"/>
      <c r="B24" s="8"/>
      <c r="C24" s="9" t="s">
        <v>100</v>
      </c>
      <c r="D24" s="9" t="s">
        <v>153</v>
      </c>
      <c r="E24" s="9" t="s">
        <v>154</v>
      </c>
      <c r="F24" s="13"/>
      <c r="G24" s="11" t="s">
        <v>160</v>
      </c>
      <c r="H24" s="15">
        <v>2</v>
      </c>
      <c r="I24" s="8" t="s">
        <v>161</v>
      </c>
      <c r="J24" s="23" t="s">
        <v>162</v>
      </c>
      <c r="K24" s="23" t="s">
        <v>163</v>
      </c>
      <c r="L24" s="23" t="s">
        <v>164</v>
      </c>
      <c r="M24" s="26">
        <f t="shared" si="7"/>
        <v>61.89</v>
      </c>
      <c r="N24" s="27"/>
      <c r="O24" s="28">
        <v>61.89</v>
      </c>
      <c r="P24" s="24">
        <f t="shared" si="4"/>
        <v>24.756</v>
      </c>
      <c r="Q24" s="24">
        <v>83</v>
      </c>
      <c r="R24" s="24">
        <f t="shared" si="5"/>
        <v>49.8</v>
      </c>
      <c r="S24" s="24">
        <f t="shared" si="6"/>
        <v>74.556</v>
      </c>
      <c r="T24" s="30"/>
    </row>
    <row r="25" spans="1:20" ht="15">
      <c r="A25" s="8"/>
      <c r="B25" s="8"/>
      <c r="C25" s="9" t="s">
        <v>100</v>
      </c>
      <c r="D25" s="9" t="s">
        <v>153</v>
      </c>
      <c r="E25" s="9" t="s">
        <v>154</v>
      </c>
      <c r="F25" s="13"/>
      <c r="G25" s="11" t="s">
        <v>165</v>
      </c>
      <c r="H25" s="15">
        <v>3</v>
      </c>
      <c r="I25" s="8" t="s">
        <v>166</v>
      </c>
      <c r="J25" s="23" t="s">
        <v>167</v>
      </c>
      <c r="K25" s="23" t="s">
        <v>168</v>
      </c>
      <c r="L25" s="23" t="s">
        <v>169</v>
      </c>
      <c r="M25" s="26">
        <f t="shared" si="7"/>
        <v>68.11</v>
      </c>
      <c r="N25" s="27"/>
      <c r="O25" s="28">
        <v>68.11</v>
      </c>
      <c r="P25" s="24">
        <f t="shared" si="4"/>
        <v>27.244</v>
      </c>
      <c r="Q25" s="24">
        <v>78.6</v>
      </c>
      <c r="R25" s="24">
        <f t="shared" si="5"/>
        <v>47.16</v>
      </c>
      <c r="S25" s="24">
        <f t="shared" si="6"/>
        <v>74.404</v>
      </c>
      <c r="T25" s="30"/>
    </row>
    <row r="26" spans="1:20" ht="15">
      <c r="A26" s="8"/>
      <c r="B26" s="8"/>
      <c r="C26" s="9" t="s">
        <v>100</v>
      </c>
      <c r="D26" s="9" t="s">
        <v>153</v>
      </c>
      <c r="E26" s="9" t="s">
        <v>154</v>
      </c>
      <c r="F26" s="13"/>
      <c r="G26" s="11" t="s">
        <v>170</v>
      </c>
      <c r="H26" s="15">
        <v>4</v>
      </c>
      <c r="I26" s="8" t="s">
        <v>171</v>
      </c>
      <c r="J26" s="23" t="s">
        <v>172</v>
      </c>
      <c r="K26" s="23" t="s">
        <v>173</v>
      </c>
      <c r="L26" s="23" t="s">
        <v>174</v>
      </c>
      <c r="M26" s="26">
        <f t="shared" si="7"/>
        <v>63.04</v>
      </c>
      <c r="N26" s="27"/>
      <c r="O26" s="28">
        <v>63.04</v>
      </c>
      <c r="P26" s="24">
        <f t="shared" si="4"/>
        <v>25.216</v>
      </c>
      <c r="Q26" s="24">
        <v>81.8</v>
      </c>
      <c r="R26" s="24">
        <f t="shared" si="5"/>
        <v>49.08</v>
      </c>
      <c r="S26" s="24">
        <f t="shared" si="6"/>
        <v>74.29599999999999</v>
      </c>
      <c r="T26" s="30"/>
    </row>
    <row r="27" spans="1:20" ht="15">
      <c r="A27" s="8"/>
      <c r="B27" s="8"/>
      <c r="C27" s="9" t="s">
        <v>100</v>
      </c>
      <c r="D27" s="9" t="s">
        <v>153</v>
      </c>
      <c r="E27" s="9" t="s">
        <v>154</v>
      </c>
      <c r="F27" s="13"/>
      <c r="G27" s="11" t="s">
        <v>175</v>
      </c>
      <c r="H27" s="15">
        <v>5</v>
      </c>
      <c r="I27" s="8" t="s">
        <v>176</v>
      </c>
      <c r="J27" s="23" t="s">
        <v>177</v>
      </c>
      <c r="K27" s="23" t="s">
        <v>131</v>
      </c>
      <c r="L27" s="23" t="s">
        <v>178</v>
      </c>
      <c r="M27" s="26">
        <f t="shared" si="7"/>
        <v>66.54</v>
      </c>
      <c r="N27" s="27"/>
      <c r="O27" s="28">
        <v>66.54</v>
      </c>
      <c r="P27" s="24">
        <f t="shared" si="4"/>
        <v>26.616000000000003</v>
      </c>
      <c r="Q27" s="24">
        <v>79.4</v>
      </c>
      <c r="R27" s="24">
        <f t="shared" si="5"/>
        <v>47.64</v>
      </c>
      <c r="S27" s="24">
        <f t="shared" si="6"/>
        <v>74.256</v>
      </c>
      <c r="T27" s="30"/>
    </row>
    <row r="28" spans="1:20" ht="15">
      <c r="A28" s="8"/>
      <c r="B28" s="8"/>
      <c r="C28" s="9" t="s">
        <v>100</v>
      </c>
      <c r="D28" s="9" t="s">
        <v>153</v>
      </c>
      <c r="E28" s="9" t="s">
        <v>154</v>
      </c>
      <c r="F28" s="13"/>
      <c r="G28" s="11" t="s">
        <v>179</v>
      </c>
      <c r="H28" s="15">
        <v>6</v>
      </c>
      <c r="I28" s="8" t="s">
        <v>180</v>
      </c>
      <c r="J28" s="23" t="s">
        <v>181</v>
      </c>
      <c r="K28" s="23" t="s">
        <v>126</v>
      </c>
      <c r="L28" s="23" t="s">
        <v>182</v>
      </c>
      <c r="M28" s="26">
        <f t="shared" si="7"/>
        <v>62.42</v>
      </c>
      <c r="N28" s="27"/>
      <c r="O28" s="28">
        <v>62.42</v>
      </c>
      <c r="P28" s="24">
        <f t="shared" si="4"/>
        <v>24.968000000000004</v>
      </c>
      <c r="Q28" s="24">
        <v>81.2</v>
      </c>
      <c r="R28" s="24">
        <f t="shared" si="5"/>
        <v>48.72</v>
      </c>
      <c r="S28" s="24">
        <f t="shared" si="6"/>
        <v>73.688</v>
      </c>
      <c r="T28" s="30"/>
    </row>
    <row r="29" spans="1:20" ht="15">
      <c r="A29" s="8"/>
      <c r="B29" s="8"/>
      <c r="C29" s="9" t="s">
        <v>100</v>
      </c>
      <c r="D29" s="9" t="s">
        <v>153</v>
      </c>
      <c r="E29" s="9" t="s">
        <v>154</v>
      </c>
      <c r="F29" s="13"/>
      <c r="G29" s="11" t="s">
        <v>183</v>
      </c>
      <c r="H29" s="15">
        <v>7</v>
      </c>
      <c r="I29" s="8" t="s">
        <v>184</v>
      </c>
      <c r="J29" s="23" t="s">
        <v>185</v>
      </c>
      <c r="K29" s="23" t="s">
        <v>186</v>
      </c>
      <c r="L29" s="23" t="s">
        <v>187</v>
      </c>
      <c r="M29" s="26">
        <f t="shared" si="7"/>
        <v>61.19</v>
      </c>
      <c r="N29" s="27"/>
      <c r="O29" s="28">
        <v>61.19</v>
      </c>
      <c r="P29" s="24">
        <f t="shared" si="4"/>
        <v>24.476</v>
      </c>
      <c r="Q29" s="24">
        <v>81.8</v>
      </c>
      <c r="R29" s="24">
        <f t="shared" si="5"/>
        <v>49.08</v>
      </c>
      <c r="S29" s="24">
        <f t="shared" si="6"/>
        <v>73.556</v>
      </c>
      <c r="T29" s="30"/>
    </row>
    <row r="30" spans="1:20" ht="15">
      <c r="A30" s="8"/>
      <c r="B30" s="8"/>
      <c r="C30" s="9" t="s">
        <v>100</v>
      </c>
      <c r="D30" s="9" t="s">
        <v>153</v>
      </c>
      <c r="E30" s="9" t="s">
        <v>154</v>
      </c>
      <c r="F30" s="13"/>
      <c r="G30" s="11" t="s">
        <v>188</v>
      </c>
      <c r="H30" s="15">
        <v>8</v>
      </c>
      <c r="I30" s="8" t="s">
        <v>189</v>
      </c>
      <c r="J30" s="23" t="s">
        <v>190</v>
      </c>
      <c r="K30" s="23" t="s">
        <v>60</v>
      </c>
      <c r="L30" s="23" t="s">
        <v>191</v>
      </c>
      <c r="M30" s="26">
        <f t="shared" si="7"/>
        <v>62.92</v>
      </c>
      <c r="N30" s="27"/>
      <c r="O30" s="28">
        <v>62.92</v>
      </c>
      <c r="P30" s="24">
        <f t="shared" si="4"/>
        <v>25.168000000000003</v>
      </c>
      <c r="Q30" s="24">
        <v>80.6</v>
      </c>
      <c r="R30" s="24">
        <f t="shared" si="5"/>
        <v>48.35999999999999</v>
      </c>
      <c r="S30" s="24">
        <f t="shared" si="6"/>
        <v>73.52799999999999</v>
      </c>
      <c r="T30" s="30"/>
    </row>
    <row r="31" spans="1:20" ht="15">
      <c r="A31" s="8"/>
      <c r="B31" s="8"/>
      <c r="C31" s="9" t="s">
        <v>100</v>
      </c>
      <c r="D31" s="9" t="s">
        <v>153</v>
      </c>
      <c r="E31" s="9" t="s">
        <v>154</v>
      </c>
      <c r="F31" s="13"/>
      <c r="G31" s="11" t="s">
        <v>192</v>
      </c>
      <c r="H31" s="15">
        <v>9</v>
      </c>
      <c r="I31" s="8" t="s">
        <v>193</v>
      </c>
      <c r="J31" s="23" t="s">
        <v>194</v>
      </c>
      <c r="K31" s="23" t="s">
        <v>195</v>
      </c>
      <c r="L31" s="23" t="s">
        <v>196</v>
      </c>
      <c r="M31" s="26">
        <f t="shared" si="7"/>
        <v>58.84</v>
      </c>
      <c r="N31" s="27">
        <v>5</v>
      </c>
      <c r="O31" s="28">
        <v>63.84</v>
      </c>
      <c r="P31" s="24">
        <f t="shared" si="4"/>
        <v>25.536</v>
      </c>
      <c r="Q31" s="24">
        <v>79.6</v>
      </c>
      <c r="R31" s="24">
        <f t="shared" si="5"/>
        <v>47.76</v>
      </c>
      <c r="S31" s="24">
        <f t="shared" si="6"/>
        <v>73.29599999999999</v>
      </c>
      <c r="T31" s="31"/>
    </row>
    <row r="32" spans="1:20" ht="15">
      <c r="A32" s="8"/>
      <c r="B32" s="8"/>
      <c r="C32" s="9" t="s">
        <v>100</v>
      </c>
      <c r="D32" s="9" t="s">
        <v>153</v>
      </c>
      <c r="E32" s="9" t="s">
        <v>154</v>
      </c>
      <c r="F32" s="13"/>
      <c r="G32" s="11" t="s">
        <v>197</v>
      </c>
      <c r="H32" s="15">
        <v>10</v>
      </c>
      <c r="I32" s="8" t="s">
        <v>198</v>
      </c>
      <c r="J32" s="23" t="s">
        <v>199</v>
      </c>
      <c r="K32" s="23" t="s">
        <v>200</v>
      </c>
      <c r="L32" s="23" t="s">
        <v>201</v>
      </c>
      <c r="M32" s="26">
        <f t="shared" si="7"/>
        <v>61.84</v>
      </c>
      <c r="N32" s="27"/>
      <c r="O32" s="28">
        <v>61.84</v>
      </c>
      <c r="P32" s="24">
        <f t="shared" si="4"/>
        <v>24.736000000000004</v>
      </c>
      <c r="Q32" s="24">
        <v>80.8</v>
      </c>
      <c r="R32" s="24">
        <f t="shared" si="5"/>
        <v>48.48</v>
      </c>
      <c r="S32" s="24">
        <f t="shared" si="6"/>
        <v>73.21600000000001</v>
      </c>
      <c r="T32" s="30"/>
    </row>
    <row r="33" spans="1:20" ht="15">
      <c r="A33" s="8">
        <v>13</v>
      </c>
      <c r="B33" s="8"/>
      <c r="C33" s="9" t="s">
        <v>100</v>
      </c>
      <c r="D33" s="9" t="s">
        <v>22</v>
      </c>
      <c r="E33" s="9" t="s">
        <v>202</v>
      </c>
      <c r="F33" s="13">
        <v>4</v>
      </c>
      <c r="G33" s="11" t="s">
        <v>203</v>
      </c>
      <c r="H33" s="15">
        <v>1</v>
      </c>
      <c r="I33" s="8" t="s">
        <v>204</v>
      </c>
      <c r="J33" s="23" t="s">
        <v>205</v>
      </c>
      <c r="K33" s="23" t="s">
        <v>206</v>
      </c>
      <c r="L33" s="23" t="s">
        <v>207</v>
      </c>
      <c r="M33" s="26">
        <f t="shared" si="7"/>
        <v>71.68</v>
      </c>
      <c r="N33" s="27"/>
      <c r="O33" s="28">
        <v>71.68</v>
      </c>
      <c r="P33" s="24">
        <f t="shared" si="4"/>
        <v>28.672000000000004</v>
      </c>
      <c r="Q33" s="24">
        <v>82.8</v>
      </c>
      <c r="R33" s="24">
        <f t="shared" si="5"/>
        <v>49.68</v>
      </c>
      <c r="S33" s="24">
        <f t="shared" si="6"/>
        <v>78.352</v>
      </c>
      <c r="T33" s="30"/>
    </row>
    <row r="34" spans="1:20" ht="15">
      <c r="A34" s="8"/>
      <c r="B34" s="8"/>
      <c r="C34" s="9" t="s">
        <v>100</v>
      </c>
      <c r="D34" s="9" t="s">
        <v>22</v>
      </c>
      <c r="E34" s="9" t="s">
        <v>202</v>
      </c>
      <c r="F34" s="13"/>
      <c r="G34" s="11" t="s">
        <v>208</v>
      </c>
      <c r="H34" s="15">
        <v>2</v>
      </c>
      <c r="I34" s="8" t="s">
        <v>209</v>
      </c>
      <c r="J34" s="23" t="s">
        <v>210</v>
      </c>
      <c r="K34" s="23" t="s">
        <v>200</v>
      </c>
      <c r="L34" s="23" t="s">
        <v>211</v>
      </c>
      <c r="M34" s="26">
        <f t="shared" si="7"/>
        <v>70.62</v>
      </c>
      <c r="N34" s="27"/>
      <c r="O34" s="28">
        <v>70.62</v>
      </c>
      <c r="P34" s="24">
        <f t="shared" si="4"/>
        <v>28.248000000000005</v>
      </c>
      <c r="Q34" s="24">
        <v>81.6</v>
      </c>
      <c r="R34" s="24">
        <f t="shared" si="5"/>
        <v>48.959999999999994</v>
      </c>
      <c r="S34" s="24">
        <f t="shared" si="6"/>
        <v>77.208</v>
      </c>
      <c r="T34" s="30"/>
    </row>
    <row r="35" spans="1:20" ht="15">
      <c r="A35" s="8"/>
      <c r="B35" s="8"/>
      <c r="C35" s="9" t="s">
        <v>100</v>
      </c>
      <c r="D35" s="9" t="s">
        <v>22</v>
      </c>
      <c r="E35" s="9" t="s">
        <v>202</v>
      </c>
      <c r="F35" s="13"/>
      <c r="G35" s="11" t="s">
        <v>212</v>
      </c>
      <c r="H35" s="15">
        <v>3</v>
      </c>
      <c r="I35" s="8" t="s">
        <v>213</v>
      </c>
      <c r="J35" s="23" t="s">
        <v>214</v>
      </c>
      <c r="K35" s="23" t="s">
        <v>215</v>
      </c>
      <c r="L35" s="23" t="s">
        <v>216</v>
      </c>
      <c r="M35" s="26">
        <f t="shared" si="7"/>
        <v>68.48</v>
      </c>
      <c r="N35" s="27"/>
      <c r="O35" s="28">
        <v>68.48</v>
      </c>
      <c r="P35" s="24">
        <f t="shared" si="4"/>
        <v>27.392000000000003</v>
      </c>
      <c r="Q35" s="24">
        <v>80.4</v>
      </c>
      <c r="R35" s="24">
        <f t="shared" si="5"/>
        <v>48.24</v>
      </c>
      <c r="S35" s="24">
        <f t="shared" si="6"/>
        <v>75.632</v>
      </c>
      <c r="T35" s="30"/>
    </row>
    <row r="36" spans="1:20" ht="15">
      <c r="A36" s="8"/>
      <c r="B36" s="8"/>
      <c r="C36" s="9" t="s">
        <v>100</v>
      </c>
      <c r="D36" s="9" t="s">
        <v>22</v>
      </c>
      <c r="E36" s="9" t="s">
        <v>202</v>
      </c>
      <c r="F36" s="13"/>
      <c r="G36" s="11" t="s">
        <v>217</v>
      </c>
      <c r="H36" s="15">
        <v>4</v>
      </c>
      <c r="I36" s="8" t="s">
        <v>218</v>
      </c>
      <c r="J36" s="23" t="s">
        <v>219</v>
      </c>
      <c r="K36" s="23" t="s">
        <v>220</v>
      </c>
      <c r="L36" s="23" t="s">
        <v>221</v>
      </c>
      <c r="M36" s="26">
        <f t="shared" si="7"/>
        <v>63.72</v>
      </c>
      <c r="N36" s="27"/>
      <c r="O36" s="28">
        <v>63.72</v>
      </c>
      <c r="P36" s="24">
        <f t="shared" si="4"/>
        <v>25.488</v>
      </c>
      <c r="Q36" s="24">
        <v>81.4</v>
      </c>
      <c r="R36" s="24">
        <f t="shared" si="5"/>
        <v>48.84</v>
      </c>
      <c r="S36" s="24">
        <f t="shared" si="6"/>
        <v>74.328</v>
      </c>
      <c r="T36" s="30"/>
    </row>
    <row r="37" spans="1:20" ht="30.75">
      <c r="A37" s="8">
        <v>14</v>
      </c>
      <c r="B37" s="8" t="s">
        <v>222</v>
      </c>
      <c r="C37" s="9" t="s">
        <v>223</v>
      </c>
      <c r="D37" s="9" t="s">
        <v>22</v>
      </c>
      <c r="E37" s="9" t="s">
        <v>224</v>
      </c>
      <c r="F37" s="13">
        <v>1</v>
      </c>
      <c r="G37" s="11" t="s">
        <v>225</v>
      </c>
      <c r="H37" s="15">
        <v>1</v>
      </c>
      <c r="I37" s="8" t="s">
        <v>226</v>
      </c>
      <c r="J37" s="23" t="s">
        <v>227</v>
      </c>
      <c r="K37" s="23" t="s">
        <v>215</v>
      </c>
      <c r="L37" s="23" t="s">
        <v>228</v>
      </c>
      <c r="M37" s="26">
        <f t="shared" si="7"/>
        <v>68.83</v>
      </c>
      <c r="N37" s="27"/>
      <c r="O37" s="28">
        <v>68.83</v>
      </c>
      <c r="P37" s="24">
        <f t="shared" si="4"/>
        <v>27.532</v>
      </c>
      <c r="Q37" s="24">
        <v>85.8</v>
      </c>
      <c r="R37" s="24">
        <f t="shared" si="5"/>
        <v>51.48</v>
      </c>
      <c r="S37" s="24">
        <f t="shared" si="6"/>
        <v>79.012</v>
      </c>
      <c r="T37" s="30"/>
    </row>
    <row r="38" spans="1:20" ht="15">
      <c r="A38" s="8">
        <v>15</v>
      </c>
      <c r="B38" s="8"/>
      <c r="C38" s="9" t="s">
        <v>229</v>
      </c>
      <c r="D38" s="9" t="s">
        <v>22</v>
      </c>
      <c r="E38" s="9" t="s">
        <v>230</v>
      </c>
      <c r="F38" s="13">
        <v>1</v>
      </c>
      <c r="G38" s="11" t="s">
        <v>231</v>
      </c>
      <c r="H38" s="15">
        <v>1</v>
      </c>
      <c r="I38" s="8" t="s">
        <v>232</v>
      </c>
      <c r="J38" s="23" t="s">
        <v>233</v>
      </c>
      <c r="K38" s="23" t="s">
        <v>234</v>
      </c>
      <c r="L38" s="23" t="s">
        <v>235</v>
      </c>
      <c r="M38" s="26">
        <f t="shared" si="7"/>
        <v>62.36</v>
      </c>
      <c r="N38" s="27"/>
      <c r="O38" s="28">
        <v>62.36</v>
      </c>
      <c r="P38" s="24">
        <f t="shared" si="4"/>
        <v>24.944000000000003</v>
      </c>
      <c r="Q38" s="24">
        <v>81.6</v>
      </c>
      <c r="R38" s="24">
        <f t="shared" si="5"/>
        <v>48.959999999999994</v>
      </c>
      <c r="S38" s="24">
        <f t="shared" si="6"/>
        <v>73.904</v>
      </c>
      <c r="T38" s="30"/>
    </row>
    <row r="39" spans="1:20" ht="15">
      <c r="A39" s="8">
        <v>16</v>
      </c>
      <c r="B39" s="8"/>
      <c r="C39" s="9" t="s">
        <v>236</v>
      </c>
      <c r="D39" s="9" t="s">
        <v>22</v>
      </c>
      <c r="E39" s="9" t="s">
        <v>237</v>
      </c>
      <c r="F39" s="13">
        <v>3</v>
      </c>
      <c r="G39" s="11" t="s">
        <v>238</v>
      </c>
      <c r="H39" s="15">
        <v>1</v>
      </c>
      <c r="I39" s="8" t="s">
        <v>239</v>
      </c>
      <c r="J39" s="23" t="s">
        <v>240</v>
      </c>
      <c r="K39" s="23" t="s">
        <v>206</v>
      </c>
      <c r="L39" s="23" t="s">
        <v>241</v>
      </c>
      <c r="M39" s="26">
        <f t="shared" si="7"/>
        <v>67.7</v>
      </c>
      <c r="N39" s="27"/>
      <c r="O39" s="28">
        <v>67.7</v>
      </c>
      <c r="P39" s="24">
        <f t="shared" si="4"/>
        <v>27.080000000000002</v>
      </c>
      <c r="Q39" s="24">
        <v>83.6</v>
      </c>
      <c r="R39" s="24">
        <f t="shared" si="5"/>
        <v>50.16</v>
      </c>
      <c r="S39" s="24">
        <f t="shared" si="6"/>
        <v>77.24</v>
      </c>
      <c r="T39" s="30"/>
    </row>
    <row r="40" spans="1:20" ht="15">
      <c r="A40" s="8"/>
      <c r="B40" s="8"/>
      <c r="C40" s="9" t="s">
        <v>236</v>
      </c>
      <c r="D40" s="9" t="s">
        <v>22</v>
      </c>
      <c r="E40" s="9" t="s">
        <v>237</v>
      </c>
      <c r="F40" s="13"/>
      <c r="G40" s="11" t="s">
        <v>242</v>
      </c>
      <c r="H40" s="15">
        <v>2</v>
      </c>
      <c r="I40" s="8" t="s">
        <v>243</v>
      </c>
      <c r="J40" s="23" t="s">
        <v>244</v>
      </c>
      <c r="K40" s="23" t="s">
        <v>245</v>
      </c>
      <c r="L40" s="23" t="s">
        <v>246</v>
      </c>
      <c r="M40" s="26">
        <f t="shared" si="7"/>
        <v>69.51</v>
      </c>
      <c r="N40" s="27"/>
      <c r="O40" s="28">
        <v>69.51</v>
      </c>
      <c r="P40" s="24">
        <f t="shared" si="4"/>
        <v>27.804000000000002</v>
      </c>
      <c r="Q40" s="24">
        <v>81.6</v>
      </c>
      <c r="R40" s="24">
        <f t="shared" si="5"/>
        <v>48.959999999999994</v>
      </c>
      <c r="S40" s="24">
        <f t="shared" si="6"/>
        <v>76.764</v>
      </c>
      <c r="T40" s="30"/>
    </row>
    <row r="41" spans="1:20" ht="15">
      <c r="A41" s="8"/>
      <c r="B41" s="8"/>
      <c r="C41" s="9" t="s">
        <v>236</v>
      </c>
      <c r="D41" s="9" t="s">
        <v>22</v>
      </c>
      <c r="E41" s="9" t="s">
        <v>237</v>
      </c>
      <c r="F41" s="13"/>
      <c r="G41" s="11" t="s">
        <v>247</v>
      </c>
      <c r="H41" s="15">
        <v>3</v>
      </c>
      <c r="I41" s="8" t="s">
        <v>248</v>
      </c>
      <c r="J41" s="23" t="s">
        <v>249</v>
      </c>
      <c r="K41" s="23" t="s">
        <v>250</v>
      </c>
      <c r="L41" s="23" t="s">
        <v>251</v>
      </c>
      <c r="M41" s="26">
        <f t="shared" si="7"/>
        <v>69.52</v>
      </c>
      <c r="N41" s="27"/>
      <c r="O41" s="28">
        <v>69.52</v>
      </c>
      <c r="P41" s="24">
        <f t="shared" si="4"/>
        <v>27.808</v>
      </c>
      <c r="Q41" s="24">
        <v>79.8</v>
      </c>
      <c r="R41" s="24">
        <f t="shared" si="5"/>
        <v>47.879999999999995</v>
      </c>
      <c r="S41" s="24">
        <f t="shared" si="6"/>
        <v>75.68799999999999</v>
      </c>
      <c r="T41" s="30"/>
    </row>
    <row r="42" spans="1:20" ht="15">
      <c r="A42" s="8">
        <v>17</v>
      </c>
      <c r="B42" s="8" t="s">
        <v>252</v>
      </c>
      <c r="C42" s="9" t="s">
        <v>253</v>
      </c>
      <c r="D42" s="9" t="s">
        <v>22</v>
      </c>
      <c r="E42" s="9" t="s">
        <v>254</v>
      </c>
      <c r="F42" s="13">
        <v>2</v>
      </c>
      <c r="G42" s="11" t="s">
        <v>255</v>
      </c>
      <c r="H42" s="15">
        <v>1</v>
      </c>
      <c r="I42" s="8" t="s">
        <v>256</v>
      </c>
      <c r="J42" s="23" t="s">
        <v>257</v>
      </c>
      <c r="K42" s="23" t="s">
        <v>43</v>
      </c>
      <c r="L42" s="23" t="s">
        <v>258</v>
      </c>
      <c r="M42" s="26">
        <f t="shared" si="7"/>
        <v>65.12</v>
      </c>
      <c r="N42" s="27"/>
      <c r="O42" s="28">
        <v>65.12</v>
      </c>
      <c r="P42" s="24">
        <f t="shared" si="4"/>
        <v>26.048000000000002</v>
      </c>
      <c r="Q42" s="24">
        <v>79.6</v>
      </c>
      <c r="R42" s="24">
        <f t="shared" si="5"/>
        <v>47.76</v>
      </c>
      <c r="S42" s="24">
        <f t="shared" si="6"/>
        <v>73.80799999999999</v>
      </c>
      <c r="T42" s="30"/>
    </row>
    <row r="43" spans="1:20" ht="15">
      <c r="A43" s="8"/>
      <c r="B43" s="8"/>
      <c r="C43" s="9" t="s">
        <v>253</v>
      </c>
      <c r="D43" s="9" t="s">
        <v>22</v>
      </c>
      <c r="E43" s="9" t="s">
        <v>254</v>
      </c>
      <c r="F43" s="13"/>
      <c r="G43" s="11" t="s">
        <v>259</v>
      </c>
      <c r="H43" s="15">
        <v>2</v>
      </c>
      <c r="I43" s="8" t="s">
        <v>260</v>
      </c>
      <c r="J43" s="23" t="s">
        <v>261</v>
      </c>
      <c r="K43" s="23" t="s">
        <v>158</v>
      </c>
      <c r="L43" s="23" t="s">
        <v>262</v>
      </c>
      <c r="M43" s="26">
        <f t="shared" si="7"/>
        <v>64.8</v>
      </c>
      <c r="N43" s="27"/>
      <c r="O43" s="28">
        <v>64.8</v>
      </c>
      <c r="P43" s="24">
        <f t="shared" si="4"/>
        <v>25.92</v>
      </c>
      <c r="Q43" s="24">
        <v>79.4</v>
      </c>
      <c r="R43" s="24">
        <f t="shared" si="5"/>
        <v>47.64</v>
      </c>
      <c r="S43" s="24">
        <f t="shared" si="6"/>
        <v>73.56</v>
      </c>
      <c r="T43" s="30"/>
    </row>
    <row r="44" spans="1:20" ht="15">
      <c r="A44" s="8">
        <v>18</v>
      </c>
      <c r="B44" s="8"/>
      <c r="C44" s="9" t="s">
        <v>263</v>
      </c>
      <c r="D44" s="9" t="s">
        <v>22</v>
      </c>
      <c r="E44" s="9" t="s">
        <v>264</v>
      </c>
      <c r="F44" s="13">
        <v>2</v>
      </c>
      <c r="G44" s="11" t="s">
        <v>265</v>
      </c>
      <c r="H44" s="15">
        <v>1</v>
      </c>
      <c r="I44" s="8" t="s">
        <v>266</v>
      </c>
      <c r="J44" s="23" t="s">
        <v>267</v>
      </c>
      <c r="K44" s="23" t="s">
        <v>268</v>
      </c>
      <c r="L44" s="23" t="s">
        <v>269</v>
      </c>
      <c r="M44" s="26">
        <f t="shared" si="7"/>
        <v>66</v>
      </c>
      <c r="N44" s="27"/>
      <c r="O44" s="28">
        <v>66</v>
      </c>
      <c r="P44" s="24">
        <f t="shared" si="4"/>
        <v>26.400000000000002</v>
      </c>
      <c r="Q44" s="24">
        <v>85</v>
      </c>
      <c r="R44" s="24">
        <f t="shared" si="5"/>
        <v>51</v>
      </c>
      <c r="S44" s="24">
        <f t="shared" si="6"/>
        <v>77.4</v>
      </c>
      <c r="T44" s="30"/>
    </row>
    <row r="45" spans="1:20" ht="15">
      <c r="A45" s="8"/>
      <c r="B45" s="8"/>
      <c r="C45" s="9" t="s">
        <v>263</v>
      </c>
      <c r="D45" s="9" t="s">
        <v>22</v>
      </c>
      <c r="E45" s="9" t="s">
        <v>264</v>
      </c>
      <c r="F45" s="13"/>
      <c r="G45" s="11" t="s">
        <v>270</v>
      </c>
      <c r="H45" s="15">
        <v>2</v>
      </c>
      <c r="I45" s="8" t="s">
        <v>271</v>
      </c>
      <c r="J45" s="23" t="s">
        <v>272</v>
      </c>
      <c r="K45" s="23" t="s">
        <v>273</v>
      </c>
      <c r="L45" s="23" t="s">
        <v>274</v>
      </c>
      <c r="M45" s="26">
        <f t="shared" si="7"/>
        <v>64.9</v>
      </c>
      <c r="N45" s="27"/>
      <c r="O45" s="28">
        <v>64.9</v>
      </c>
      <c r="P45" s="24">
        <f t="shared" si="4"/>
        <v>25.960000000000004</v>
      </c>
      <c r="Q45" s="24">
        <v>83.6</v>
      </c>
      <c r="R45" s="24">
        <f t="shared" si="5"/>
        <v>50.16</v>
      </c>
      <c r="S45" s="24">
        <f t="shared" si="6"/>
        <v>76.12</v>
      </c>
      <c r="T45" s="30"/>
    </row>
    <row r="46" spans="1:20" ht="30.75">
      <c r="A46" s="8">
        <v>19</v>
      </c>
      <c r="B46" s="8" t="s">
        <v>275</v>
      </c>
      <c r="C46" s="9" t="s">
        <v>276</v>
      </c>
      <c r="D46" s="9" t="s">
        <v>22</v>
      </c>
      <c r="E46" s="9" t="s">
        <v>277</v>
      </c>
      <c r="F46" s="13">
        <v>1</v>
      </c>
      <c r="G46" s="11" t="s">
        <v>278</v>
      </c>
      <c r="H46" s="15">
        <v>1</v>
      </c>
      <c r="I46" s="8" t="s">
        <v>279</v>
      </c>
      <c r="J46" s="23" t="s">
        <v>280</v>
      </c>
      <c r="K46" s="23" t="s">
        <v>281</v>
      </c>
      <c r="L46" s="23" t="s">
        <v>282</v>
      </c>
      <c r="M46" s="26">
        <f t="shared" si="7"/>
        <v>67.12</v>
      </c>
      <c r="N46" s="27"/>
      <c r="O46" s="28">
        <v>67.12</v>
      </c>
      <c r="P46" s="24">
        <f t="shared" si="4"/>
        <v>26.848000000000003</v>
      </c>
      <c r="Q46" s="24">
        <v>81.6</v>
      </c>
      <c r="R46" s="24">
        <f t="shared" si="5"/>
        <v>48.959999999999994</v>
      </c>
      <c r="S46" s="24">
        <f t="shared" si="6"/>
        <v>75.80799999999999</v>
      </c>
      <c r="T46" s="30"/>
    </row>
    <row r="47" spans="1:20" ht="15">
      <c r="A47" s="8">
        <v>20</v>
      </c>
      <c r="B47" s="8"/>
      <c r="C47" s="9" t="s">
        <v>283</v>
      </c>
      <c r="D47" s="9" t="s">
        <v>22</v>
      </c>
      <c r="E47" s="9" t="s">
        <v>284</v>
      </c>
      <c r="F47" s="13">
        <v>2</v>
      </c>
      <c r="G47" s="11" t="s">
        <v>285</v>
      </c>
      <c r="H47" s="15">
        <v>1</v>
      </c>
      <c r="I47" s="8" t="s">
        <v>286</v>
      </c>
      <c r="J47" s="23" t="s">
        <v>287</v>
      </c>
      <c r="K47" s="23" t="s">
        <v>288</v>
      </c>
      <c r="L47" s="23" t="s">
        <v>289</v>
      </c>
      <c r="M47" s="26">
        <f t="shared" si="7"/>
        <v>70.54</v>
      </c>
      <c r="N47" s="27"/>
      <c r="O47" s="28">
        <v>70.54</v>
      </c>
      <c r="P47" s="24">
        <f t="shared" si="4"/>
        <v>28.216000000000005</v>
      </c>
      <c r="Q47" s="24">
        <v>86</v>
      </c>
      <c r="R47" s="24">
        <f t="shared" si="5"/>
        <v>51.6</v>
      </c>
      <c r="S47" s="24">
        <f t="shared" si="6"/>
        <v>79.816</v>
      </c>
      <c r="T47" s="30"/>
    </row>
    <row r="48" spans="1:20" ht="15">
      <c r="A48" s="8"/>
      <c r="B48" s="8"/>
      <c r="C48" s="9" t="s">
        <v>283</v>
      </c>
      <c r="D48" s="9" t="s">
        <v>22</v>
      </c>
      <c r="E48" s="9" t="s">
        <v>284</v>
      </c>
      <c r="F48" s="13"/>
      <c r="G48" s="11" t="s">
        <v>290</v>
      </c>
      <c r="H48" s="15">
        <v>2</v>
      </c>
      <c r="I48" s="8" t="s">
        <v>291</v>
      </c>
      <c r="J48" s="23" t="s">
        <v>292</v>
      </c>
      <c r="K48" s="23" t="s">
        <v>293</v>
      </c>
      <c r="L48" s="23" t="s">
        <v>294</v>
      </c>
      <c r="M48" s="26">
        <f t="shared" si="7"/>
        <v>66.48</v>
      </c>
      <c r="N48" s="27"/>
      <c r="O48" s="28">
        <v>66.48</v>
      </c>
      <c r="P48" s="24">
        <f t="shared" si="4"/>
        <v>26.592000000000002</v>
      </c>
      <c r="Q48" s="24">
        <v>80.8</v>
      </c>
      <c r="R48" s="24">
        <f t="shared" si="5"/>
        <v>48.48</v>
      </c>
      <c r="S48" s="24">
        <f t="shared" si="6"/>
        <v>75.072</v>
      </c>
      <c r="T48" s="30"/>
    </row>
    <row r="49" spans="1:20" ht="15">
      <c r="A49" s="8">
        <v>21</v>
      </c>
      <c r="B49" s="8"/>
      <c r="C49" s="9" t="s">
        <v>295</v>
      </c>
      <c r="D49" s="9" t="s">
        <v>22</v>
      </c>
      <c r="E49" s="9" t="s">
        <v>296</v>
      </c>
      <c r="F49" s="8">
        <v>1</v>
      </c>
      <c r="G49" s="11" t="s">
        <v>297</v>
      </c>
      <c r="H49" s="15">
        <v>1</v>
      </c>
      <c r="I49" s="8" t="s">
        <v>298</v>
      </c>
      <c r="J49" s="23" t="s">
        <v>299</v>
      </c>
      <c r="K49" s="23" t="s">
        <v>300</v>
      </c>
      <c r="L49" s="23" t="s">
        <v>301</v>
      </c>
      <c r="M49" s="26">
        <f t="shared" si="7"/>
        <v>67.14</v>
      </c>
      <c r="N49" s="27"/>
      <c r="O49" s="28">
        <v>67.14</v>
      </c>
      <c r="P49" s="24">
        <f t="shared" si="4"/>
        <v>26.856</v>
      </c>
      <c r="Q49" s="24">
        <v>82.4</v>
      </c>
      <c r="R49" s="24">
        <f t="shared" si="5"/>
        <v>49.440000000000005</v>
      </c>
      <c r="S49" s="24">
        <f t="shared" si="6"/>
        <v>76.296</v>
      </c>
      <c r="T49" s="30"/>
    </row>
    <row r="50" spans="1:20" ht="15">
      <c r="A50" s="13">
        <v>22</v>
      </c>
      <c r="B50" s="17"/>
      <c r="C50" s="9" t="s">
        <v>295</v>
      </c>
      <c r="D50" s="9" t="s">
        <v>22</v>
      </c>
      <c r="E50" s="9" t="s">
        <v>302</v>
      </c>
      <c r="F50" s="13">
        <v>1</v>
      </c>
      <c r="G50" s="11" t="s">
        <v>303</v>
      </c>
      <c r="H50" s="15">
        <v>1</v>
      </c>
      <c r="I50" s="8" t="s">
        <v>304</v>
      </c>
      <c r="J50" s="23" t="s">
        <v>305</v>
      </c>
      <c r="K50" s="23" t="s">
        <v>306</v>
      </c>
      <c r="L50" s="23" t="s">
        <v>307</v>
      </c>
      <c r="M50" s="26">
        <f t="shared" si="7"/>
        <v>62.45</v>
      </c>
      <c r="N50" s="27"/>
      <c r="O50" s="28">
        <v>62.45</v>
      </c>
      <c r="P50" s="24">
        <f t="shared" si="4"/>
        <v>24.980000000000004</v>
      </c>
      <c r="Q50" s="24">
        <v>85.8</v>
      </c>
      <c r="R50" s="24">
        <f t="shared" si="5"/>
        <v>51.48</v>
      </c>
      <c r="S50" s="24">
        <f t="shared" si="6"/>
        <v>76.46000000000001</v>
      </c>
      <c r="T50" s="30"/>
    </row>
    <row r="51" spans="1:20" ht="15">
      <c r="A51" s="13">
        <v>23</v>
      </c>
      <c r="B51" s="18" t="s">
        <v>308</v>
      </c>
      <c r="C51" s="9" t="s">
        <v>309</v>
      </c>
      <c r="D51" s="9" t="s">
        <v>22</v>
      </c>
      <c r="E51" s="9" t="s">
        <v>310</v>
      </c>
      <c r="F51" s="13">
        <v>1</v>
      </c>
      <c r="G51" s="11" t="s">
        <v>311</v>
      </c>
      <c r="H51" s="15">
        <v>1</v>
      </c>
      <c r="I51" s="8" t="s">
        <v>312</v>
      </c>
      <c r="J51" s="23" t="s">
        <v>313</v>
      </c>
      <c r="K51" s="23" t="s">
        <v>158</v>
      </c>
      <c r="L51" s="23" t="s">
        <v>314</v>
      </c>
      <c r="M51" s="26">
        <f t="shared" si="7"/>
        <v>69.8</v>
      </c>
      <c r="N51" s="27"/>
      <c r="O51" s="28">
        <v>69.8</v>
      </c>
      <c r="P51" s="24">
        <f t="shared" si="4"/>
        <v>27.92</v>
      </c>
      <c r="Q51" s="24">
        <v>85.2</v>
      </c>
      <c r="R51" s="24">
        <f t="shared" si="5"/>
        <v>51.12</v>
      </c>
      <c r="S51" s="24">
        <f t="shared" si="6"/>
        <v>79.03999999999999</v>
      </c>
      <c r="T51" s="30"/>
    </row>
    <row r="52" spans="1:20" ht="15">
      <c r="A52" s="13">
        <v>24</v>
      </c>
      <c r="B52" s="18"/>
      <c r="C52" s="9" t="s">
        <v>315</v>
      </c>
      <c r="D52" s="9" t="s">
        <v>22</v>
      </c>
      <c r="E52" s="9" t="s">
        <v>316</v>
      </c>
      <c r="F52" s="13">
        <v>1</v>
      </c>
      <c r="G52" s="11" t="s">
        <v>317</v>
      </c>
      <c r="H52" s="15">
        <v>1</v>
      </c>
      <c r="I52" s="8" t="s">
        <v>318</v>
      </c>
      <c r="J52" s="23" t="s">
        <v>319</v>
      </c>
      <c r="K52" s="23" t="s">
        <v>320</v>
      </c>
      <c r="L52" s="23" t="s">
        <v>321</v>
      </c>
      <c r="M52" s="26">
        <f t="shared" si="7"/>
        <v>69.65</v>
      </c>
      <c r="N52" s="27"/>
      <c r="O52" s="28">
        <v>69.65</v>
      </c>
      <c r="P52" s="24">
        <f t="shared" si="4"/>
        <v>27.860000000000003</v>
      </c>
      <c r="Q52" s="24">
        <v>80.8</v>
      </c>
      <c r="R52" s="24">
        <f t="shared" si="5"/>
        <v>48.48</v>
      </c>
      <c r="S52" s="24">
        <f t="shared" si="6"/>
        <v>76.34</v>
      </c>
      <c r="T52" s="30"/>
    </row>
    <row r="53" spans="1:20" ht="15">
      <c r="A53" s="8">
        <v>25</v>
      </c>
      <c r="B53" s="18"/>
      <c r="C53" s="9" t="s">
        <v>322</v>
      </c>
      <c r="D53" s="9" t="s">
        <v>22</v>
      </c>
      <c r="E53" s="9" t="s">
        <v>323</v>
      </c>
      <c r="F53" s="13">
        <v>1</v>
      </c>
      <c r="G53" s="11" t="s">
        <v>123</v>
      </c>
      <c r="H53" s="15">
        <v>1</v>
      </c>
      <c r="I53" s="8" t="s">
        <v>324</v>
      </c>
      <c r="J53" s="23" t="s">
        <v>325</v>
      </c>
      <c r="K53" s="23" t="s">
        <v>326</v>
      </c>
      <c r="L53" s="23" t="s">
        <v>327</v>
      </c>
      <c r="M53" s="26">
        <f t="shared" si="7"/>
        <v>63.27</v>
      </c>
      <c r="N53" s="27"/>
      <c r="O53" s="28">
        <v>63.27</v>
      </c>
      <c r="P53" s="24">
        <f t="shared" si="4"/>
        <v>25.308000000000003</v>
      </c>
      <c r="Q53" s="24">
        <v>83.6</v>
      </c>
      <c r="R53" s="24">
        <f t="shared" si="5"/>
        <v>50.16</v>
      </c>
      <c r="S53" s="24">
        <f t="shared" si="6"/>
        <v>75.468</v>
      </c>
      <c r="T53" s="30"/>
    </row>
    <row r="54" spans="1:20" ht="30.75">
      <c r="A54" s="13">
        <v>26</v>
      </c>
      <c r="B54" s="18" t="s">
        <v>328</v>
      </c>
      <c r="C54" s="9" t="s">
        <v>329</v>
      </c>
      <c r="D54" s="9" t="s">
        <v>330</v>
      </c>
      <c r="E54" s="9" t="s">
        <v>331</v>
      </c>
      <c r="F54" s="13">
        <v>1</v>
      </c>
      <c r="G54" s="11" t="s">
        <v>192</v>
      </c>
      <c r="H54" s="15">
        <v>1</v>
      </c>
      <c r="I54" s="8" t="s">
        <v>332</v>
      </c>
      <c r="J54" s="23" t="s">
        <v>333</v>
      </c>
      <c r="K54" s="23" t="s">
        <v>334</v>
      </c>
      <c r="L54" s="23" t="s">
        <v>335</v>
      </c>
      <c r="M54" s="26">
        <f t="shared" si="7"/>
        <v>61.63</v>
      </c>
      <c r="N54" s="27"/>
      <c r="O54" s="28">
        <v>61.63</v>
      </c>
      <c r="P54" s="24">
        <f t="shared" si="4"/>
        <v>24.652</v>
      </c>
      <c r="Q54" s="24">
        <v>85.8</v>
      </c>
      <c r="R54" s="24">
        <f t="shared" si="5"/>
        <v>51.48</v>
      </c>
      <c r="S54" s="24">
        <f t="shared" si="6"/>
        <v>76.132</v>
      </c>
      <c r="T54" s="30"/>
    </row>
    <row r="55" spans="1:20" ht="30.75">
      <c r="A55" s="13">
        <v>27</v>
      </c>
      <c r="B55" s="18"/>
      <c r="C55" s="9" t="s">
        <v>329</v>
      </c>
      <c r="D55" s="9" t="s">
        <v>336</v>
      </c>
      <c r="E55" s="9" t="s">
        <v>337</v>
      </c>
      <c r="F55" s="13">
        <v>1</v>
      </c>
      <c r="G55" s="11" t="s">
        <v>338</v>
      </c>
      <c r="H55" s="15">
        <v>1</v>
      </c>
      <c r="I55" s="8" t="s">
        <v>339</v>
      </c>
      <c r="J55" s="23" t="s">
        <v>340</v>
      </c>
      <c r="K55" s="23" t="s">
        <v>341</v>
      </c>
      <c r="L55" s="23" t="s">
        <v>342</v>
      </c>
      <c r="M55" s="26">
        <f t="shared" si="7"/>
        <v>56.45</v>
      </c>
      <c r="N55" s="27"/>
      <c r="O55" s="28">
        <v>56.45</v>
      </c>
      <c r="P55" s="24">
        <f t="shared" si="4"/>
        <v>22.580000000000002</v>
      </c>
      <c r="Q55" s="24">
        <v>79.8</v>
      </c>
      <c r="R55" s="24">
        <f t="shared" si="5"/>
        <v>47.879999999999995</v>
      </c>
      <c r="S55" s="24">
        <f t="shared" si="6"/>
        <v>70.46</v>
      </c>
      <c r="T55" s="30"/>
    </row>
    <row r="56" spans="1:20" ht="15">
      <c r="A56" s="8">
        <v>28</v>
      </c>
      <c r="B56" s="18"/>
      <c r="C56" s="9" t="s">
        <v>343</v>
      </c>
      <c r="D56" s="9" t="s">
        <v>336</v>
      </c>
      <c r="E56" s="9" t="s">
        <v>344</v>
      </c>
      <c r="F56" s="13">
        <v>1</v>
      </c>
      <c r="G56" s="11" t="s">
        <v>345</v>
      </c>
      <c r="H56" s="15">
        <v>1</v>
      </c>
      <c r="I56" s="8" t="s">
        <v>346</v>
      </c>
      <c r="J56" s="23" t="s">
        <v>341</v>
      </c>
      <c r="K56" s="23" t="s">
        <v>347</v>
      </c>
      <c r="L56" s="23" t="s">
        <v>348</v>
      </c>
      <c r="M56" s="26">
        <f t="shared" si="7"/>
        <v>49.25</v>
      </c>
      <c r="N56" s="27"/>
      <c r="O56" s="28">
        <v>49.25</v>
      </c>
      <c r="P56" s="24">
        <f t="shared" si="4"/>
        <v>19.700000000000003</v>
      </c>
      <c r="Q56" s="24">
        <v>74</v>
      </c>
      <c r="R56" s="24">
        <f t="shared" si="5"/>
        <v>44.4</v>
      </c>
      <c r="S56" s="24">
        <f t="shared" si="6"/>
        <v>64.1</v>
      </c>
      <c r="T56" s="30"/>
    </row>
    <row r="57" spans="1:20" ht="15">
      <c r="A57" s="13">
        <v>29</v>
      </c>
      <c r="B57" s="18"/>
      <c r="C57" s="9" t="s">
        <v>343</v>
      </c>
      <c r="D57" s="9" t="s">
        <v>349</v>
      </c>
      <c r="E57" s="9" t="s">
        <v>350</v>
      </c>
      <c r="F57" s="13">
        <v>1</v>
      </c>
      <c r="G57" s="11" t="s">
        <v>259</v>
      </c>
      <c r="H57" s="15">
        <v>1</v>
      </c>
      <c r="I57" s="8" t="s">
        <v>351</v>
      </c>
      <c r="J57" s="23" t="s">
        <v>352</v>
      </c>
      <c r="K57" s="23" t="s">
        <v>353</v>
      </c>
      <c r="L57" s="23" t="s">
        <v>354</v>
      </c>
      <c r="M57" s="26">
        <f t="shared" si="7"/>
        <v>59.46</v>
      </c>
      <c r="N57" s="27"/>
      <c r="O57" s="28">
        <v>59.46</v>
      </c>
      <c r="P57" s="24">
        <f t="shared" si="4"/>
        <v>23.784000000000002</v>
      </c>
      <c r="Q57" s="24">
        <v>80.6</v>
      </c>
      <c r="R57" s="24">
        <f t="shared" si="5"/>
        <v>48.35999999999999</v>
      </c>
      <c r="S57" s="24">
        <f t="shared" si="6"/>
        <v>72.14399999999999</v>
      </c>
      <c r="T57" s="30"/>
    </row>
    <row r="58" spans="1:20" ht="30.75">
      <c r="A58" s="13">
        <v>30</v>
      </c>
      <c r="B58" s="18"/>
      <c r="C58" s="9" t="s">
        <v>355</v>
      </c>
      <c r="D58" s="9" t="s">
        <v>349</v>
      </c>
      <c r="E58" s="9" t="s">
        <v>356</v>
      </c>
      <c r="F58" s="13">
        <v>1</v>
      </c>
      <c r="G58" s="11" t="s">
        <v>357</v>
      </c>
      <c r="H58" s="15">
        <v>1</v>
      </c>
      <c r="I58" s="8" t="s">
        <v>358</v>
      </c>
      <c r="J58" s="23" t="s">
        <v>359</v>
      </c>
      <c r="K58" s="23" t="s">
        <v>360</v>
      </c>
      <c r="L58" s="23" t="s">
        <v>361</v>
      </c>
      <c r="M58" s="26">
        <f t="shared" si="7"/>
        <v>58.18</v>
      </c>
      <c r="N58" s="27"/>
      <c r="O58" s="28">
        <v>58.18</v>
      </c>
      <c r="P58" s="24">
        <f t="shared" si="4"/>
        <v>23.272000000000002</v>
      </c>
      <c r="Q58" s="24">
        <v>79.6</v>
      </c>
      <c r="R58" s="24">
        <f t="shared" si="5"/>
        <v>47.76</v>
      </c>
      <c r="S58" s="24">
        <f t="shared" si="6"/>
        <v>71.032</v>
      </c>
      <c r="T58" s="30"/>
    </row>
    <row r="59" spans="1:20" ht="15">
      <c r="A59" s="19">
        <v>31</v>
      </c>
      <c r="B59" s="18"/>
      <c r="C59" s="9" t="s">
        <v>362</v>
      </c>
      <c r="D59" s="9" t="s">
        <v>363</v>
      </c>
      <c r="E59" s="9" t="s">
        <v>364</v>
      </c>
      <c r="F59" s="13">
        <v>2</v>
      </c>
      <c r="G59" s="11" t="s">
        <v>365</v>
      </c>
      <c r="H59" s="15">
        <v>1</v>
      </c>
      <c r="I59" s="8" t="s">
        <v>366</v>
      </c>
      <c r="J59" s="23" t="s">
        <v>367</v>
      </c>
      <c r="K59" s="23" t="s">
        <v>368</v>
      </c>
      <c r="L59" s="23" t="s">
        <v>369</v>
      </c>
      <c r="M59" s="26">
        <f t="shared" si="7"/>
        <v>67.31</v>
      </c>
      <c r="N59" s="27"/>
      <c r="O59" s="28">
        <v>67.31</v>
      </c>
      <c r="P59" s="24">
        <f t="shared" si="4"/>
        <v>26.924000000000003</v>
      </c>
      <c r="Q59" s="24">
        <v>81.6</v>
      </c>
      <c r="R59" s="24">
        <f t="shared" si="5"/>
        <v>48.959999999999994</v>
      </c>
      <c r="S59" s="24">
        <f t="shared" si="6"/>
        <v>75.884</v>
      </c>
      <c r="T59" s="30"/>
    </row>
    <row r="60" spans="1:20" ht="15">
      <c r="A60" s="19"/>
      <c r="B60" s="18"/>
      <c r="C60" s="9" t="s">
        <v>362</v>
      </c>
      <c r="D60" s="9" t="s">
        <v>363</v>
      </c>
      <c r="E60" s="9" t="s">
        <v>364</v>
      </c>
      <c r="F60" s="13"/>
      <c r="G60" s="11" t="s">
        <v>370</v>
      </c>
      <c r="H60" s="15">
        <v>2</v>
      </c>
      <c r="I60" s="8" t="s">
        <v>371</v>
      </c>
      <c r="J60" s="23" t="s">
        <v>372</v>
      </c>
      <c r="K60" s="23" t="s">
        <v>60</v>
      </c>
      <c r="L60" s="23" t="s">
        <v>373</v>
      </c>
      <c r="M60" s="26">
        <f t="shared" si="7"/>
        <v>61.94</v>
      </c>
      <c r="N60" s="27"/>
      <c r="O60" s="28">
        <v>61.94</v>
      </c>
      <c r="P60" s="24">
        <f t="shared" si="4"/>
        <v>24.776</v>
      </c>
      <c r="Q60" s="24">
        <v>83.4</v>
      </c>
      <c r="R60" s="24">
        <f t="shared" si="5"/>
        <v>50.04</v>
      </c>
      <c r="S60" s="24">
        <f t="shared" si="6"/>
        <v>74.816</v>
      </c>
      <c r="T60" s="30"/>
    </row>
    <row r="61" spans="1:20" ht="30.75">
      <c r="A61" s="19">
        <v>32</v>
      </c>
      <c r="B61" s="18"/>
      <c r="C61" s="9" t="s">
        <v>374</v>
      </c>
      <c r="D61" s="9" t="s">
        <v>375</v>
      </c>
      <c r="E61" s="9" t="s">
        <v>376</v>
      </c>
      <c r="F61" s="13">
        <v>1</v>
      </c>
      <c r="G61" s="11" t="s">
        <v>377</v>
      </c>
      <c r="H61" s="15">
        <v>1</v>
      </c>
      <c r="I61" s="8" t="s">
        <v>378</v>
      </c>
      <c r="J61" s="23" t="s">
        <v>379</v>
      </c>
      <c r="K61" s="23" t="s">
        <v>163</v>
      </c>
      <c r="L61" s="23" t="s">
        <v>380</v>
      </c>
      <c r="M61" s="26">
        <f t="shared" si="7"/>
        <v>55.99</v>
      </c>
      <c r="N61" s="27"/>
      <c r="O61" s="28">
        <v>55.99</v>
      </c>
      <c r="P61" s="24">
        <f t="shared" si="4"/>
        <v>22.396</v>
      </c>
      <c r="Q61" s="24">
        <v>81</v>
      </c>
      <c r="R61" s="24">
        <f t="shared" si="5"/>
        <v>48.6</v>
      </c>
      <c r="S61" s="24">
        <f t="shared" si="6"/>
        <v>70.99600000000001</v>
      </c>
      <c r="T61" s="30"/>
    </row>
    <row r="62" spans="1:20" ht="15">
      <c r="A62" s="8">
        <v>33</v>
      </c>
      <c r="B62" s="18"/>
      <c r="C62" s="9" t="s">
        <v>381</v>
      </c>
      <c r="D62" s="9" t="s">
        <v>363</v>
      </c>
      <c r="E62" s="9" t="s">
        <v>382</v>
      </c>
      <c r="F62" s="13">
        <v>2</v>
      </c>
      <c r="G62" s="11" t="s">
        <v>259</v>
      </c>
      <c r="H62" s="15">
        <v>1</v>
      </c>
      <c r="I62" s="8" t="s">
        <v>383</v>
      </c>
      <c r="J62" s="23" t="s">
        <v>384</v>
      </c>
      <c r="K62" s="23" t="s">
        <v>385</v>
      </c>
      <c r="L62" s="23" t="s">
        <v>386</v>
      </c>
      <c r="M62" s="26">
        <f t="shared" si="7"/>
        <v>61.59</v>
      </c>
      <c r="N62" s="27"/>
      <c r="O62" s="28">
        <v>61.59</v>
      </c>
      <c r="P62" s="24">
        <f t="shared" si="4"/>
        <v>24.636000000000003</v>
      </c>
      <c r="Q62" s="24">
        <v>85.2</v>
      </c>
      <c r="R62" s="24">
        <f t="shared" si="5"/>
        <v>51.12</v>
      </c>
      <c r="S62" s="24">
        <f t="shared" si="6"/>
        <v>75.756</v>
      </c>
      <c r="T62" s="30"/>
    </row>
    <row r="63" spans="1:20" ht="15">
      <c r="A63" s="8"/>
      <c r="B63" s="18"/>
      <c r="C63" s="9" t="s">
        <v>381</v>
      </c>
      <c r="D63" s="9" t="s">
        <v>363</v>
      </c>
      <c r="E63" s="9" t="s">
        <v>382</v>
      </c>
      <c r="F63" s="13"/>
      <c r="G63" s="11" t="s">
        <v>387</v>
      </c>
      <c r="H63" s="15">
        <v>2</v>
      </c>
      <c r="I63" s="8" t="s">
        <v>388</v>
      </c>
      <c r="J63" s="23" t="s">
        <v>389</v>
      </c>
      <c r="K63" s="23" t="s">
        <v>390</v>
      </c>
      <c r="L63" s="23" t="s">
        <v>391</v>
      </c>
      <c r="M63" s="26">
        <f t="shared" si="7"/>
        <v>62.57</v>
      </c>
      <c r="N63" s="27"/>
      <c r="O63" s="28">
        <v>62.57</v>
      </c>
      <c r="P63" s="24">
        <f t="shared" si="4"/>
        <v>25.028000000000002</v>
      </c>
      <c r="Q63" s="24">
        <v>81.4</v>
      </c>
      <c r="R63" s="24">
        <f t="shared" si="5"/>
        <v>48.84</v>
      </c>
      <c r="S63" s="24">
        <f t="shared" si="6"/>
        <v>73.86800000000001</v>
      </c>
      <c r="T63" s="30"/>
    </row>
    <row r="64" spans="1:20" ht="15">
      <c r="A64" s="8">
        <v>34</v>
      </c>
      <c r="B64" s="18"/>
      <c r="C64" s="9" t="s">
        <v>381</v>
      </c>
      <c r="D64" s="9" t="s">
        <v>363</v>
      </c>
      <c r="E64" s="9" t="s">
        <v>392</v>
      </c>
      <c r="F64" s="13">
        <v>3</v>
      </c>
      <c r="G64" s="11" t="s">
        <v>393</v>
      </c>
      <c r="H64" s="15">
        <v>1</v>
      </c>
      <c r="I64" s="8" t="s">
        <v>394</v>
      </c>
      <c r="J64" s="23" t="s">
        <v>395</v>
      </c>
      <c r="K64" s="23" t="s">
        <v>396</v>
      </c>
      <c r="L64" s="23" t="s">
        <v>397</v>
      </c>
      <c r="M64" s="26">
        <f t="shared" si="7"/>
        <v>62.96</v>
      </c>
      <c r="N64" s="27"/>
      <c r="O64" s="28">
        <v>62.96</v>
      </c>
      <c r="P64" s="24">
        <f t="shared" si="4"/>
        <v>25.184</v>
      </c>
      <c r="Q64" s="24">
        <v>85.6</v>
      </c>
      <c r="R64" s="24">
        <f t="shared" si="5"/>
        <v>51.35999999999999</v>
      </c>
      <c r="S64" s="24">
        <f t="shared" si="6"/>
        <v>76.544</v>
      </c>
      <c r="T64" s="30"/>
    </row>
    <row r="65" spans="1:20" ht="15">
      <c r="A65" s="8"/>
      <c r="B65" s="18"/>
      <c r="C65" s="9" t="s">
        <v>381</v>
      </c>
      <c r="D65" s="9" t="s">
        <v>363</v>
      </c>
      <c r="E65" s="9" t="s">
        <v>392</v>
      </c>
      <c r="F65" s="13"/>
      <c r="G65" s="11" t="s">
        <v>398</v>
      </c>
      <c r="H65" s="15">
        <v>2</v>
      </c>
      <c r="I65" s="8" t="s">
        <v>399</v>
      </c>
      <c r="J65" s="23" t="s">
        <v>400</v>
      </c>
      <c r="K65" s="23" t="s">
        <v>401</v>
      </c>
      <c r="L65" s="23" t="s">
        <v>402</v>
      </c>
      <c r="M65" s="26">
        <f t="shared" si="7"/>
        <v>61.97</v>
      </c>
      <c r="N65" s="27"/>
      <c r="O65" s="28">
        <v>61.97</v>
      </c>
      <c r="P65" s="24">
        <f t="shared" si="4"/>
        <v>24.788</v>
      </c>
      <c r="Q65" s="24">
        <v>85.6</v>
      </c>
      <c r="R65" s="24">
        <f t="shared" si="5"/>
        <v>51.35999999999999</v>
      </c>
      <c r="S65" s="24">
        <f t="shared" si="6"/>
        <v>76.148</v>
      </c>
      <c r="T65" s="30"/>
    </row>
    <row r="66" spans="1:20" ht="15">
      <c r="A66" s="8"/>
      <c r="B66" s="18"/>
      <c r="C66" s="9" t="s">
        <v>381</v>
      </c>
      <c r="D66" s="9" t="s">
        <v>363</v>
      </c>
      <c r="E66" s="9" t="s">
        <v>392</v>
      </c>
      <c r="F66" s="13"/>
      <c r="G66" s="11" t="s">
        <v>403</v>
      </c>
      <c r="H66" s="15">
        <v>3</v>
      </c>
      <c r="I66" s="8" t="s">
        <v>404</v>
      </c>
      <c r="J66" s="23" t="s">
        <v>405</v>
      </c>
      <c r="K66" s="23" t="s">
        <v>60</v>
      </c>
      <c r="L66" s="23" t="s">
        <v>406</v>
      </c>
      <c r="M66" s="26">
        <f t="shared" si="7"/>
        <v>62.6</v>
      </c>
      <c r="N66" s="27"/>
      <c r="O66" s="28">
        <v>62.6</v>
      </c>
      <c r="P66" s="24">
        <f t="shared" si="4"/>
        <v>25.040000000000003</v>
      </c>
      <c r="Q66" s="24">
        <v>79.4</v>
      </c>
      <c r="R66" s="24">
        <f t="shared" si="5"/>
        <v>47.64</v>
      </c>
      <c r="S66" s="24">
        <f t="shared" si="6"/>
        <v>72.68</v>
      </c>
      <c r="T66" s="30"/>
    </row>
    <row r="67" spans="1:20" ht="15">
      <c r="A67" s="8">
        <v>35</v>
      </c>
      <c r="B67" s="18"/>
      <c r="C67" s="9" t="s">
        <v>407</v>
      </c>
      <c r="D67" s="9" t="s">
        <v>363</v>
      </c>
      <c r="E67" s="9" t="s">
        <v>408</v>
      </c>
      <c r="F67" s="13">
        <v>2</v>
      </c>
      <c r="G67" s="11" t="s">
        <v>409</v>
      </c>
      <c r="H67" s="15">
        <v>1</v>
      </c>
      <c r="I67" s="8" t="s">
        <v>410</v>
      </c>
      <c r="J67" s="23" t="s">
        <v>411</v>
      </c>
      <c r="K67" s="23" t="s">
        <v>412</v>
      </c>
      <c r="L67" s="23" t="s">
        <v>301</v>
      </c>
      <c r="M67" s="26">
        <f t="shared" si="7"/>
        <v>67.14</v>
      </c>
      <c r="N67" s="27"/>
      <c r="O67" s="28">
        <v>67.14</v>
      </c>
      <c r="P67" s="24">
        <f t="shared" si="4"/>
        <v>26.856</v>
      </c>
      <c r="Q67" s="24">
        <v>83.2</v>
      </c>
      <c r="R67" s="24">
        <f t="shared" si="5"/>
        <v>49.92</v>
      </c>
      <c r="S67" s="24">
        <f t="shared" si="6"/>
        <v>76.77600000000001</v>
      </c>
      <c r="T67" s="30"/>
    </row>
    <row r="68" spans="1:20" ht="15">
      <c r="A68" s="8"/>
      <c r="B68" s="18"/>
      <c r="C68" s="9" t="s">
        <v>407</v>
      </c>
      <c r="D68" s="9" t="s">
        <v>363</v>
      </c>
      <c r="E68" s="9" t="s">
        <v>408</v>
      </c>
      <c r="F68" s="13"/>
      <c r="G68" s="11" t="s">
        <v>413</v>
      </c>
      <c r="H68" s="15">
        <v>2</v>
      </c>
      <c r="I68" s="8" t="s">
        <v>414</v>
      </c>
      <c r="J68" s="23" t="s">
        <v>415</v>
      </c>
      <c r="K68" s="23" t="s">
        <v>168</v>
      </c>
      <c r="L68" s="23" t="s">
        <v>416</v>
      </c>
      <c r="M68" s="26">
        <f t="shared" si="7"/>
        <v>65.83</v>
      </c>
      <c r="N68" s="27"/>
      <c r="O68" s="28">
        <v>65.83</v>
      </c>
      <c r="P68" s="24">
        <f t="shared" si="4"/>
        <v>26.332</v>
      </c>
      <c r="Q68" s="24">
        <v>82</v>
      </c>
      <c r="R68" s="24">
        <f t="shared" si="5"/>
        <v>49.199999999999996</v>
      </c>
      <c r="S68" s="24">
        <f t="shared" si="6"/>
        <v>75.532</v>
      </c>
      <c r="T68" s="30"/>
    </row>
    <row r="69" spans="1:20" ht="15">
      <c r="A69" s="8">
        <v>36</v>
      </c>
      <c r="B69" s="18"/>
      <c r="C69" s="9" t="s">
        <v>417</v>
      </c>
      <c r="D69" s="9" t="s">
        <v>363</v>
      </c>
      <c r="E69" s="9" t="s">
        <v>418</v>
      </c>
      <c r="F69" s="13">
        <v>1</v>
      </c>
      <c r="G69" s="11" t="s">
        <v>419</v>
      </c>
      <c r="H69" s="15">
        <v>1</v>
      </c>
      <c r="I69" s="8" t="s">
        <v>420</v>
      </c>
      <c r="J69" s="23" t="s">
        <v>421</v>
      </c>
      <c r="K69" s="23" t="s">
        <v>422</v>
      </c>
      <c r="L69" s="23" t="s">
        <v>423</v>
      </c>
      <c r="M69" s="26">
        <f t="shared" si="7"/>
        <v>52.38</v>
      </c>
      <c r="N69" s="27"/>
      <c r="O69" s="28">
        <v>52.38</v>
      </c>
      <c r="P69" s="24">
        <f t="shared" si="4"/>
        <v>20.952</v>
      </c>
      <c r="Q69" s="24">
        <v>82.6</v>
      </c>
      <c r="R69" s="24">
        <f t="shared" si="5"/>
        <v>49.559999999999995</v>
      </c>
      <c r="S69" s="24">
        <f t="shared" si="6"/>
        <v>70.512</v>
      </c>
      <c r="T69" s="30"/>
    </row>
    <row r="70" spans="1:20" ht="15">
      <c r="A70" s="8">
        <v>37</v>
      </c>
      <c r="B70" s="18"/>
      <c r="C70" s="9" t="s">
        <v>417</v>
      </c>
      <c r="D70" s="9" t="s">
        <v>349</v>
      </c>
      <c r="E70" s="9" t="s">
        <v>424</v>
      </c>
      <c r="F70" s="13">
        <v>1</v>
      </c>
      <c r="G70" s="11" t="s">
        <v>425</v>
      </c>
      <c r="H70" s="15">
        <v>1</v>
      </c>
      <c r="I70" s="8" t="s">
        <v>426</v>
      </c>
      <c r="J70" s="23" t="s">
        <v>427</v>
      </c>
      <c r="K70" s="23" t="s">
        <v>428</v>
      </c>
      <c r="L70" s="23" t="s">
        <v>429</v>
      </c>
      <c r="M70" s="26">
        <f t="shared" si="7"/>
        <v>68.19</v>
      </c>
      <c r="N70" s="27"/>
      <c r="O70" s="28">
        <v>68.19</v>
      </c>
      <c r="P70" s="24">
        <f t="shared" si="4"/>
        <v>27.276</v>
      </c>
      <c r="Q70" s="24">
        <v>81</v>
      </c>
      <c r="R70" s="24">
        <f t="shared" si="5"/>
        <v>48.6</v>
      </c>
      <c r="S70" s="24">
        <f t="shared" si="6"/>
        <v>75.876</v>
      </c>
      <c r="T70" s="30"/>
    </row>
    <row r="71" spans="1:20" ht="15">
      <c r="A71" s="8">
        <v>38</v>
      </c>
      <c r="B71" s="18"/>
      <c r="C71" s="9" t="s">
        <v>417</v>
      </c>
      <c r="D71" s="9" t="s">
        <v>430</v>
      </c>
      <c r="E71" s="9" t="s">
        <v>431</v>
      </c>
      <c r="F71" s="13">
        <v>1</v>
      </c>
      <c r="G71" s="11" t="s">
        <v>432</v>
      </c>
      <c r="H71" s="15">
        <v>1</v>
      </c>
      <c r="I71" s="8" t="s">
        <v>433</v>
      </c>
      <c r="J71" s="23" t="s">
        <v>434</v>
      </c>
      <c r="K71" s="23" t="s">
        <v>43</v>
      </c>
      <c r="L71" s="23" t="s">
        <v>435</v>
      </c>
      <c r="M71" s="26">
        <f t="shared" si="7"/>
        <v>59.99</v>
      </c>
      <c r="N71" s="27"/>
      <c r="O71" s="28">
        <v>59.99</v>
      </c>
      <c r="P71" s="24">
        <f t="shared" si="4"/>
        <v>23.996000000000002</v>
      </c>
      <c r="Q71" s="24">
        <v>84.4</v>
      </c>
      <c r="R71" s="24">
        <f t="shared" si="5"/>
        <v>50.64</v>
      </c>
      <c r="S71" s="24">
        <f t="shared" si="6"/>
        <v>74.636</v>
      </c>
      <c r="T71" s="30"/>
    </row>
    <row r="72" spans="1:20" ht="15">
      <c r="A72" s="8">
        <v>39</v>
      </c>
      <c r="B72" s="8" t="s">
        <v>436</v>
      </c>
      <c r="C72" s="9" t="s">
        <v>437</v>
      </c>
      <c r="D72" s="9" t="s">
        <v>22</v>
      </c>
      <c r="E72" s="9" t="s">
        <v>438</v>
      </c>
      <c r="F72" s="13">
        <v>1</v>
      </c>
      <c r="G72" s="11" t="s">
        <v>439</v>
      </c>
      <c r="H72" s="15">
        <v>1</v>
      </c>
      <c r="I72" s="8" t="s">
        <v>440</v>
      </c>
      <c r="J72" s="23" t="s">
        <v>441</v>
      </c>
      <c r="K72" s="23" t="s">
        <v>136</v>
      </c>
      <c r="L72" s="23" t="s">
        <v>442</v>
      </c>
      <c r="M72" s="26">
        <f t="shared" si="7"/>
        <v>62.43</v>
      </c>
      <c r="N72" s="27"/>
      <c r="O72" s="28">
        <v>62.43</v>
      </c>
      <c r="P72" s="24">
        <f t="shared" si="4"/>
        <v>24.972</v>
      </c>
      <c r="Q72" s="24">
        <v>88.5</v>
      </c>
      <c r="R72" s="24">
        <f t="shared" si="5"/>
        <v>53.1</v>
      </c>
      <c r="S72" s="24">
        <f t="shared" si="6"/>
        <v>78.072</v>
      </c>
      <c r="T72" s="30"/>
    </row>
    <row r="73" spans="1:20" ht="15">
      <c r="A73" s="8">
        <v>40</v>
      </c>
      <c r="B73" s="8"/>
      <c r="C73" s="9" t="s">
        <v>443</v>
      </c>
      <c r="D73" s="9" t="s">
        <v>22</v>
      </c>
      <c r="E73" s="9" t="s">
        <v>444</v>
      </c>
      <c r="F73" s="13">
        <v>1</v>
      </c>
      <c r="G73" s="11" t="s">
        <v>445</v>
      </c>
      <c r="H73" s="15">
        <v>1</v>
      </c>
      <c r="I73" s="8" t="s">
        <v>446</v>
      </c>
      <c r="J73" s="23" t="s">
        <v>447</v>
      </c>
      <c r="K73" s="23" t="s">
        <v>121</v>
      </c>
      <c r="L73" s="23" t="s">
        <v>448</v>
      </c>
      <c r="M73" s="26">
        <f t="shared" si="7"/>
        <v>64.39</v>
      </c>
      <c r="N73" s="27"/>
      <c r="O73" s="28">
        <v>64.39</v>
      </c>
      <c r="P73" s="24">
        <f t="shared" si="4"/>
        <v>25.756</v>
      </c>
      <c r="Q73" s="24">
        <v>88</v>
      </c>
      <c r="R73" s="24">
        <f t="shared" si="5"/>
        <v>52.8</v>
      </c>
      <c r="S73" s="24">
        <f t="shared" si="6"/>
        <v>78.556</v>
      </c>
      <c r="T73" s="30"/>
    </row>
    <row r="74" spans="1:20" ht="15">
      <c r="A74" s="8">
        <v>41</v>
      </c>
      <c r="B74" s="8"/>
      <c r="C74" s="9" t="s">
        <v>449</v>
      </c>
      <c r="D74" s="9" t="s">
        <v>22</v>
      </c>
      <c r="E74" s="9" t="s">
        <v>450</v>
      </c>
      <c r="F74" s="13">
        <v>1</v>
      </c>
      <c r="G74" s="11" t="s">
        <v>451</v>
      </c>
      <c r="H74" s="15">
        <v>1</v>
      </c>
      <c r="I74" s="8" t="s">
        <v>452</v>
      </c>
      <c r="J74" s="23" t="s">
        <v>453</v>
      </c>
      <c r="K74" s="23" t="s">
        <v>454</v>
      </c>
      <c r="L74" s="23" t="s">
        <v>455</v>
      </c>
      <c r="M74" s="26">
        <f t="shared" si="7"/>
        <v>68.97</v>
      </c>
      <c r="N74" s="27"/>
      <c r="O74" s="28">
        <v>68.97</v>
      </c>
      <c r="P74" s="24">
        <f t="shared" si="4"/>
        <v>27.588</v>
      </c>
      <c r="Q74" s="24">
        <v>84.2</v>
      </c>
      <c r="R74" s="24">
        <f t="shared" si="5"/>
        <v>50.52</v>
      </c>
      <c r="S74" s="24">
        <f t="shared" si="6"/>
        <v>78.108</v>
      </c>
      <c r="T74" s="30"/>
    </row>
    <row r="75" spans="1:20" ht="15">
      <c r="A75" s="8">
        <v>42</v>
      </c>
      <c r="B75" s="8"/>
      <c r="C75" s="9" t="s">
        <v>456</v>
      </c>
      <c r="D75" s="9" t="s">
        <v>22</v>
      </c>
      <c r="E75" s="9" t="s">
        <v>457</v>
      </c>
      <c r="F75" s="13">
        <v>2</v>
      </c>
      <c r="G75" s="11" t="s">
        <v>458</v>
      </c>
      <c r="H75" s="15">
        <v>1</v>
      </c>
      <c r="I75" s="8" t="s">
        <v>459</v>
      </c>
      <c r="J75" s="23" t="s">
        <v>460</v>
      </c>
      <c r="K75" s="23" t="s">
        <v>461</v>
      </c>
      <c r="L75" s="23" t="s">
        <v>462</v>
      </c>
      <c r="M75" s="26">
        <f t="shared" si="7"/>
        <v>69.76</v>
      </c>
      <c r="N75" s="27"/>
      <c r="O75" s="28">
        <v>69.76</v>
      </c>
      <c r="P75" s="24">
        <f t="shared" si="4"/>
        <v>27.904000000000003</v>
      </c>
      <c r="Q75" s="24">
        <v>86.4</v>
      </c>
      <c r="R75" s="24">
        <f t="shared" si="5"/>
        <v>51.84</v>
      </c>
      <c r="S75" s="24">
        <f t="shared" si="6"/>
        <v>79.744</v>
      </c>
      <c r="T75" s="30"/>
    </row>
    <row r="76" spans="1:20" ht="15">
      <c r="A76" s="8"/>
      <c r="B76" s="8"/>
      <c r="C76" s="9" t="s">
        <v>456</v>
      </c>
      <c r="D76" s="9" t="s">
        <v>22</v>
      </c>
      <c r="E76" s="9" t="s">
        <v>457</v>
      </c>
      <c r="F76" s="13"/>
      <c r="G76" s="11" t="s">
        <v>463</v>
      </c>
      <c r="H76" s="15">
        <v>2</v>
      </c>
      <c r="I76" s="8" t="s">
        <v>464</v>
      </c>
      <c r="J76" s="23" t="s">
        <v>465</v>
      </c>
      <c r="K76" s="23" t="s">
        <v>300</v>
      </c>
      <c r="L76" s="23" t="s">
        <v>466</v>
      </c>
      <c r="M76" s="26">
        <f t="shared" si="7"/>
        <v>68</v>
      </c>
      <c r="N76" s="27"/>
      <c r="O76" s="28">
        <v>68</v>
      </c>
      <c r="P76" s="24">
        <f t="shared" si="4"/>
        <v>27.200000000000003</v>
      </c>
      <c r="Q76" s="24">
        <v>85.6</v>
      </c>
      <c r="R76" s="24">
        <f t="shared" si="5"/>
        <v>51.35999999999999</v>
      </c>
      <c r="S76" s="24">
        <f t="shared" si="6"/>
        <v>78.56</v>
      </c>
      <c r="T76" s="30"/>
    </row>
    <row r="77" spans="1:20" ht="15">
      <c r="A77" s="8">
        <v>43</v>
      </c>
      <c r="B77" s="8"/>
      <c r="C77" s="9" t="s">
        <v>467</v>
      </c>
      <c r="D77" s="9" t="s">
        <v>22</v>
      </c>
      <c r="E77" s="9" t="s">
        <v>468</v>
      </c>
      <c r="F77" s="13">
        <v>1</v>
      </c>
      <c r="G77" s="11" t="s">
        <v>469</v>
      </c>
      <c r="H77" s="15">
        <v>1</v>
      </c>
      <c r="I77" s="8" t="s">
        <v>470</v>
      </c>
      <c r="J77" s="23" t="s">
        <v>471</v>
      </c>
      <c r="K77" s="23" t="s">
        <v>268</v>
      </c>
      <c r="L77" s="23" t="s">
        <v>472</v>
      </c>
      <c r="M77" s="26">
        <f t="shared" si="7"/>
        <v>67.75</v>
      </c>
      <c r="N77" s="27"/>
      <c r="O77" s="28">
        <v>67.75</v>
      </c>
      <c r="P77" s="24">
        <f aca="true" t="shared" si="8" ref="P77:P124">O77*0.4</f>
        <v>27.1</v>
      </c>
      <c r="Q77" s="24">
        <v>80.2</v>
      </c>
      <c r="R77" s="24">
        <f aca="true" t="shared" si="9" ref="R77:R124">Q77*0.6</f>
        <v>48.12</v>
      </c>
      <c r="S77" s="24">
        <f aca="true" t="shared" si="10" ref="S77:S124">P77+R77</f>
        <v>75.22</v>
      </c>
      <c r="T77" s="30"/>
    </row>
    <row r="78" spans="1:20" ht="15">
      <c r="A78" s="8">
        <v>44</v>
      </c>
      <c r="B78" s="8" t="s">
        <v>473</v>
      </c>
      <c r="C78" s="9" t="s">
        <v>474</v>
      </c>
      <c r="D78" s="9" t="s">
        <v>22</v>
      </c>
      <c r="E78" s="9" t="s">
        <v>475</v>
      </c>
      <c r="F78" s="13">
        <v>1</v>
      </c>
      <c r="G78" s="11" t="s">
        <v>317</v>
      </c>
      <c r="H78" s="15">
        <v>1</v>
      </c>
      <c r="I78" s="8" t="s">
        <v>476</v>
      </c>
      <c r="J78" s="23" t="s">
        <v>477</v>
      </c>
      <c r="K78" s="23" t="s">
        <v>478</v>
      </c>
      <c r="L78" s="23" t="s">
        <v>479</v>
      </c>
      <c r="M78" s="26">
        <f t="shared" si="7"/>
        <v>63.03</v>
      </c>
      <c r="N78" s="27"/>
      <c r="O78" s="28">
        <v>63.03</v>
      </c>
      <c r="P78" s="24">
        <f t="shared" si="8"/>
        <v>25.212000000000003</v>
      </c>
      <c r="Q78" s="24">
        <v>79.8</v>
      </c>
      <c r="R78" s="24">
        <f t="shared" si="9"/>
        <v>47.879999999999995</v>
      </c>
      <c r="S78" s="24">
        <f t="shared" si="10"/>
        <v>73.092</v>
      </c>
      <c r="T78" s="30"/>
    </row>
    <row r="79" spans="1:20" ht="15">
      <c r="A79" s="8">
        <v>45</v>
      </c>
      <c r="B79" s="8"/>
      <c r="C79" s="9" t="s">
        <v>474</v>
      </c>
      <c r="D79" s="9" t="s">
        <v>22</v>
      </c>
      <c r="E79" s="9" t="s">
        <v>480</v>
      </c>
      <c r="F79" s="13">
        <v>1</v>
      </c>
      <c r="G79" s="11" t="s">
        <v>481</v>
      </c>
      <c r="H79" s="15">
        <v>1</v>
      </c>
      <c r="I79" s="8" t="s">
        <v>482</v>
      </c>
      <c r="J79" s="23" t="s">
        <v>483</v>
      </c>
      <c r="K79" s="23" t="s">
        <v>484</v>
      </c>
      <c r="L79" s="23" t="s">
        <v>485</v>
      </c>
      <c r="M79" s="26">
        <f t="shared" si="7"/>
        <v>65.74</v>
      </c>
      <c r="N79" s="27"/>
      <c r="O79" s="28">
        <v>65.74</v>
      </c>
      <c r="P79" s="24">
        <f t="shared" si="8"/>
        <v>26.296</v>
      </c>
      <c r="Q79" s="24">
        <v>81.2</v>
      </c>
      <c r="R79" s="24">
        <f t="shared" si="9"/>
        <v>48.72</v>
      </c>
      <c r="S79" s="24">
        <f t="shared" si="10"/>
        <v>75.01599999999999</v>
      </c>
      <c r="T79" s="30"/>
    </row>
    <row r="80" spans="1:20" ht="30.75">
      <c r="A80" s="8">
        <v>46</v>
      </c>
      <c r="B80" s="8" t="s">
        <v>486</v>
      </c>
      <c r="C80" s="9" t="s">
        <v>487</v>
      </c>
      <c r="D80" s="9" t="s">
        <v>22</v>
      </c>
      <c r="E80" s="9" t="s">
        <v>488</v>
      </c>
      <c r="F80" s="13">
        <v>2</v>
      </c>
      <c r="G80" s="11" t="s">
        <v>489</v>
      </c>
      <c r="H80" s="15">
        <v>1</v>
      </c>
      <c r="I80" s="8" t="s">
        <v>490</v>
      </c>
      <c r="J80" s="23" t="s">
        <v>491</v>
      </c>
      <c r="K80" s="23" t="s">
        <v>492</v>
      </c>
      <c r="L80" s="23" t="s">
        <v>493</v>
      </c>
      <c r="M80" s="26">
        <f t="shared" si="7"/>
        <v>60.51</v>
      </c>
      <c r="N80" s="27"/>
      <c r="O80" s="28">
        <v>60.51</v>
      </c>
      <c r="P80" s="24">
        <f t="shared" si="8"/>
        <v>24.204</v>
      </c>
      <c r="Q80" s="24">
        <v>86.7</v>
      </c>
      <c r="R80" s="24">
        <f t="shared" si="9"/>
        <v>52.02</v>
      </c>
      <c r="S80" s="24">
        <f t="shared" si="10"/>
        <v>76.224</v>
      </c>
      <c r="T80" s="30"/>
    </row>
    <row r="81" spans="1:20" ht="30.75">
      <c r="A81" s="8"/>
      <c r="B81" s="8"/>
      <c r="C81" s="9" t="s">
        <v>487</v>
      </c>
      <c r="D81" s="9" t="s">
        <v>22</v>
      </c>
      <c r="E81" s="9" t="s">
        <v>488</v>
      </c>
      <c r="F81" s="13"/>
      <c r="G81" s="11" t="s">
        <v>494</v>
      </c>
      <c r="H81" s="15">
        <v>2</v>
      </c>
      <c r="I81" s="8" t="s">
        <v>495</v>
      </c>
      <c r="J81" s="23" t="s">
        <v>496</v>
      </c>
      <c r="K81" s="23" t="s">
        <v>497</v>
      </c>
      <c r="L81" s="23" t="s">
        <v>498</v>
      </c>
      <c r="M81" s="26">
        <f t="shared" si="7"/>
        <v>57.34</v>
      </c>
      <c r="N81" s="27"/>
      <c r="O81" s="28">
        <v>57.34</v>
      </c>
      <c r="P81" s="24">
        <f t="shared" si="8"/>
        <v>22.936000000000003</v>
      </c>
      <c r="Q81" s="24">
        <v>88.8</v>
      </c>
      <c r="R81" s="24">
        <f t="shared" si="9"/>
        <v>53.279999999999994</v>
      </c>
      <c r="S81" s="24">
        <f t="shared" si="10"/>
        <v>76.216</v>
      </c>
      <c r="T81" s="30"/>
    </row>
    <row r="82" spans="1:20" ht="15">
      <c r="A82" s="8">
        <v>47</v>
      </c>
      <c r="B82" s="8" t="s">
        <v>499</v>
      </c>
      <c r="C82" s="9" t="s">
        <v>500</v>
      </c>
      <c r="D82" s="9" t="s">
        <v>501</v>
      </c>
      <c r="E82" s="9" t="s">
        <v>502</v>
      </c>
      <c r="F82" s="13">
        <v>1</v>
      </c>
      <c r="G82" s="11" t="s">
        <v>503</v>
      </c>
      <c r="H82" s="15">
        <v>1</v>
      </c>
      <c r="I82" s="8" t="s">
        <v>504</v>
      </c>
      <c r="J82" s="23" t="s">
        <v>505</v>
      </c>
      <c r="K82" s="23" t="s">
        <v>506</v>
      </c>
      <c r="L82" s="23" t="s">
        <v>507</v>
      </c>
      <c r="M82" s="26">
        <f t="shared" si="7"/>
        <v>67.79</v>
      </c>
      <c r="N82" s="27"/>
      <c r="O82" s="28">
        <v>67.79</v>
      </c>
      <c r="P82" s="24">
        <f t="shared" si="8"/>
        <v>27.116000000000003</v>
      </c>
      <c r="Q82" s="24">
        <v>85.5</v>
      </c>
      <c r="R82" s="24">
        <f t="shared" si="9"/>
        <v>51.3</v>
      </c>
      <c r="S82" s="24">
        <f t="shared" si="10"/>
        <v>78.416</v>
      </c>
      <c r="T82" s="30"/>
    </row>
    <row r="83" spans="1:20" ht="30.75">
      <c r="A83" s="8">
        <v>48</v>
      </c>
      <c r="B83" s="8" t="s">
        <v>508</v>
      </c>
      <c r="C83" s="9" t="s">
        <v>509</v>
      </c>
      <c r="D83" s="9" t="s">
        <v>363</v>
      </c>
      <c r="E83" s="9" t="s">
        <v>510</v>
      </c>
      <c r="F83" s="13">
        <v>1</v>
      </c>
      <c r="G83" s="11" t="s">
        <v>511</v>
      </c>
      <c r="H83" s="15">
        <v>1</v>
      </c>
      <c r="I83" s="8" t="s">
        <v>512</v>
      </c>
      <c r="J83" s="23" t="s">
        <v>513</v>
      </c>
      <c r="K83" s="23" t="s">
        <v>200</v>
      </c>
      <c r="L83" s="23" t="s">
        <v>514</v>
      </c>
      <c r="M83" s="24">
        <v>67.04</v>
      </c>
      <c r="N83" s="25"/>
      <c r="O83" s="26">
        <f>ROUND((L83/3),2)</f>
        <v>67.04</v>
      </c>
      <c r="P83" s="24">
        <f t="shared" si="8"/>
        <v>26.816000000000003</v>
      </c>
      <c r="Q83" s="29">
        <v>86.1</v>
      </c>
      <c r="R83" s="24">
        <f t="shared" si="9"/>
        <v>51.66</v>
      </c>
      <c r="S83" s="24">
        <f t="shared" si="10"/>
        <v>78.476</v>
      </c>
      <c r="T83" s="27"/>
    </row>
    <row r="84" spans="1:20" ht="15">
      <c r="A84" s="8">
        <v>70</v>
      </c>
      <c r="B84" s="8" t="s">
        <v>515</v>
      </c>
      <c r="C84" s="9" t="s">
        <v>515</v>
      </c>
      <c r="D84" s="9" t="s">
        <v>516</v>
      </c>
      <c r="E84" s="9" t="s">
        <v>517</v>
      </c>
      <c r="F84" s="13">
        <v>1</v>
      </c>
      <c r="G84" s="11" t="s">
        <v>518</v>
      </c>
      <c r="H84" s="15">
        <v>1</v>
      </c>
      <c r="I84" s="8" t="s">
        <v>519</v>
      </c>
      <c r="J84" s="23" t="s">
        <v>520</v>
      </c>
      <c r="K84" s="23" t="s">
        <v>521</v>
      </c>
      <c r="L84" s="23" t="s">
        <v>522</v>
      </c>
      <c r="M84" s="26">
        <f aca="true" t="shared" si="11" ref="M84:M95">ROUND((L84/3),2)</f>
        <v>56.88</v>
      </c>
      <c r="N84" s="27"/>
      <c r="O84" s="28">
        <v>56.88</v>
      </c>
      <c r="P84" s="24">
        <f t="shared" si="8"/>
        <v>22.752000000000002</v>
      </c>
      <c r="Q84" s="24">
        <v>85.2</v>
      </c>
      <c r="R84" s="24">
        <f t="shared" si="9"/>
        <v>51.12</v>
      </c>
      <c r="S84" s="24">
        <f t="shared" si="10"/>
        <v>73.872</v>
      </c>
      <c r="T84" s="30"/>
    </row>
    <row r="85" spans="1:20" ht="15">
      <c r="A85" s="8">
        <v>71</v>
      </c>
      <c r="B85" s="8"/>
      <c r="C85" s="9" t="s">
        <v>515</v>
      </c>
      <c r="D85" s="9" t="s">
        <v>523</v>
      </c>
      <c r="E85" s="9" t="s">
        <v>524</v>
      </c>
      <c r="F85" s="13">
        <v>1</v>
      </c>
      <c r="G85" s="11" t="s">
        <v>525</v>
      </c>
      <c r="H85" s="15">
        <v>1</v>
      </c>
      <c r="I85" s="8" t="s">
        <v>526</v>
      </c>
      <c r="J85" s="23" t="s">
        <v>527</v>
      </c>
      <c r="K85" s="23" t="s">
        <v>528</v>
      </c>
      <c r="L85" s="23" t="s">
        <v>529</v>
      </c>
      <c r="M85" s="26">
        <f t="shared" si="11"/>
        <v>53.64</v>
      </c>
      <c r="N85" s="27"/>
      <c r="O85" s="28">
        <v>53.64</v>
      </c>
      <c r="P85" s="24">
        <f t="shared" si="8"/>
        <v>21.456000000000003</v>
      </c>
      <c r="Q85" s="24">
        <v>79.2</v>
      </c>
      <c r="R85" s="24">
        <f t="shared" si="9"/>
        <v>47.52</v>
      </c>
      <c r="S85" s="24">
        <f t="shared" si="10"/>
        <v>68.976</v>
      </c>
      <c r="T85" s="30"/>
    </row>
    <row r="86" spans="1:20" ht="15">
      <c r="A86" s="8">
        <v>72</v>
      </c>
      <c r="B86" s="8"/>
      <c r="C86" s="9" t="s">
        <v>515</v>
      </c>
      <c r="D86" s="9" t="s">
        <v>530</v>
      </c>
      <c r="E86" s="9" t="s">
        <v>531</v>
      </c>
      <c r="F86" s="13">
        <v>5</v>
      </c>
      <c r="G86" s="11" t="s">
        <v>532</v>
      </c>
      <c r="H86" s="15">
        <v>1</v>
      </c>
      <c r="I86" s="8" t="s">
        <v>533</v>
      </c>
      <c r="J86" s="23" t="s">
        <v>534</v>
      </c>
      <c r="K86" s="23" t="s">
        <v>131</v>
      </c>
      <c r="L86" s="23" t="s">
        <v>535</v>
      </c>
      <c r="M86" s="26">
        <f t="shared" si="11"/>
        <v>63.04</v>
      </c>
      <c r="N86" s="27"/>
      <c r="O86" s="28">
        <v>63.04</v>
      </c>
      <c r="P86" s="24">
        <f t="shared" si="8"/>
        <v>25.216</v>
      </c>
      <c r="Q86" s="24">
        <v>86.2</v>
      </c>
      <c r="R86" s="24">
        <f t="shared" si="9"/>
        <v>51.72</v>
      </c>
      <c r="S86" s="24">
        <f t="shared" si="10"/>
        <v>76.936</v>
      </c>
      <c r="T86" s="30"/>
    </row>
    <row r="87" spans="1:20" ht="15">
      <c r="A87" s="8"/>
      <c r="B87" s="8"/>
      <c r="C87" s="9" t="s">
        <v>515</v>
      </c>
      <c r="D87" s="9" t="s">
        <v>530</v>
      </c>
      <c r="E87" s="9" t="s">
        <v>531</v>
      </c>
      <c r="F87" s="13"/>
      <c r="G87" s="11" t="s">
        <v>242</v>
      </c>
      <c r="H87" s="15">
        <v>2</v>
      </c>
      <c r="I87" s="8" t="s">
        <v>536</v>
      </c>
      <c r="J87" s="23" t="s">
        <v>537</v>
      </c>
      <c r="K87" s="23" t="s">
        <v>163</v>
      </c>
      <c r="L87" s="23" t="s">
        <v>538</v>
      </c>
      <c r="M87" s="26">
        <f t="shared" si="11"/>
        <v>56.68</v>
      </c>
      <c r="N87" s="27"/>
      <c r="O87" s="28">
        <v>56.68</v>
      </c>
      <c r="P87" s="24">
        <f t="shared" si="8"/>
        <v>22.672</v>
      </c>
      <c r="Q87" s="24">
        <v>86</v>
      </c>
      <c r="R87" s="24">
        <f t="shared" si="9"/>
        <v>51.6</v>
      </c>
      <c r="S87" s="24">
        <f t="shared" si="10"/>
        <v>74.272</v>
      </c>
      <c r="T87" s="30"/>
    </row>
    <row r="88" spans="1:20" ht="15">
      <c r="A88" s="8"/>
      <c r="B88" s="8"/>
      <c r="C88" s="9" t="s">
        <v>515</v>
      </c>
      <c r="D88" s="9" t="s">
        <v>530</v>
      </c>
      <c r="E88" s="9" t="s">
        <v>531</v>
      </c>
      <c r="F88" s="13"/>
      <c r="G88" s="11" t="s">
        <v>539</v>
      </c>
      <c r="H88" s="15">
        <v>3</v>
      </c>
      <c r="I88" s="8" t="s">
        <v>540</v>
      </c>
      <c r="J88" s="23" t="s">
        <v>541</v>
      </c>
      <c r="K88" s="23" t="s">
        <v>368</v>
      </c>
      <c r="L88" s="23" t="s">
        <v>542</v>
      </c>
      <c r="M88" s="26">
        <f t="shared" si="11"/>
        <v>64.23</v>
      </c>
      <c r="N88" s="27"/>
      <c r="O88" s="28">
        <v>64.23</v>
      </c>
      <c r="P88" s="24">
        <f t="shared" si="8"/>
        <v>25.692000000000004</v>
      </c>
      <c r="Q88" s="24">
        <v>78.8</v>
      </c>
      <c r="R88" s="24">
        <f t="shared" si="9"/>
        <v>47.279999999999994</v>
      </c>
      <c r="S88" s="24">
        <f t="shared" si="10"/>
        <v>72.972</v>
      </c>
      <c r="T88" s="30"/>
    </row>
    <row r="89" spans="1:20" ht="15">
      <c r="A89" s="8"/>
      <c r="B89" s="8"/>
      <c r="C89" s="9" t="s">
        <v>515</v>
      </c>
      <c r="D89" s="9" t="s">
        <v>530</v>
      </c>
      <c r="E89" s="9" t="s">
        <v>531</v>
      </c>
      <c r="F89" s="13"/>
      <c r="G89" s="11" t="s">
        <v>297</v>
      </c>
      <c r="H89" s="15">
        <v>4</v>
      </c>
      <c r="I89" s="8" t="s">
        <v>543</v>
      </c>
      <c r="J89" s="23" t="s">
        <v>544</v>
      </c>
      <c r="K89" s="23" t="s">
        <v>195</v>
      </c>
      <c r="L89" s="23" t="s">
        <v>545</v>
      </c>
      <c r="M89" s="26">
        <f t="shared" si="11"/>
        <v>58.1</v>
      </c>
      <c r="N89" s="27"/>
      <c r="O89" s="28">
        <v>58.1</v>
      </c>
      <c r="P89" s="24">
        <f t="shared" si="8"/>
        <v>23.240000000000002</v>
      </c>
      <c r="Q89" s="24">
        <v>80.4</v>
      </c>
      <c r="R89" s="24">
        <f t="shared" si="9"/>
        <v>48.24</v>
      </c>
      <c r="S89" s="24">
        <f t="shared" si="10"/>
        <v>71.48</v>
      </c>
      <c r="T89" s="30"/>
    </row>
    <row r="90" spans="1:20" ht="15">
      <c r="A90" s="8"/>
      <c r="B90" s="8"/>
      <c r="C90" s="9" t="s">
        <v>515</v>
      </c>
      <c r="D90" s="9" t="s">
        <v>530</v>
      </c>
      <c r="E90" s="9" t="s">
        <v>531</v>
      </c>
      <c r="F90" s="13"/>
      <c r="G90" s="11" t="s">
        <v>546</v>
      </c>
      <c r="H90" s="15">
        <v>5</v>
      </c>
      <c r="I90" s="8" t="s">
        <v>547</v>
      </c>
      <c r="J90" s="23" t="s">
        <v>548</v>
      </c>
      <c r="K90" s="23" t="s">
        <v>549</v>
      </c>
      <c r="L90" s="23" t="s">
        <v>550</v>
      </c>
      <c r="M90" s="26">
        <f t="shared" si="11"/>
        <v>57.43</v>
      </c>
      <c r="N90" s="27"/>
      <c r="O90" s="28">
        <v>57.43</v>
      </c>
      <c r="P90" s="24">
        <f t="shared" si="8"/>
        <v>22.972</v>
      </c>
      <c r="Q90" s="24">
        <v>79.6</v>
      </c>
      <c r="R90" s="24">
        <f t="shared" si="9"/>
        <v>47.76</v>
      </c>
      <c r="S90" s="24">
        <f t="shared" si="10"/>
        <v>70.732</v>
      </c>
      <c r="T90" s="30"/>
    </row>
    <row r="91" spans="1:20" ht="15">
      <c r="A91" s="8">
        <v>73</v>
      </c>
      <c r="B91" s="8"/>
      <c r="C91" s="9" t="s">
        <v>515</v>
      </c>
      <c r="D91" s="9" t="s">
        <v>551</v>
      </c>
      <c r="E91" s="9" t="s">
        <v>552</v>
      </c>
      <c r="F91" s="13">
        <v>2</v>
      </c>
      <c r="G91" s="11" t="s">
        <v>553</v>
      </c>
      <c r="H91" s="15">
        <v>1</v>
      </c>
      <c r="I91" s="8" t="s">
        <v>554</v>
      </c>
      <c r="J91" s="23" t="s">
        <v>555</v>
      </c>
      <c r="K91" s="23" t="s">
        <v>250</v>
      </c>
      <c r="L91" s="23" t="s">
        <v>556</v>
      </c>
      <c r="M91" s="26">
        <f t="shared" si="11"/>
        <v>66.38</v>
      </c>
      <c r="N91" s="27"/>
      <c r="O91" s="28">
        <v>66.38</v>
      </c>
      <c r="P91" s="24">
        <f t="shared" si="8"/>
        <v>26.552</v>
      </c>
      <c r="Q91" s="24">
        <v>81</v>
      </c>
      <c r="R91" s="24">
        <f t="shared" si="9"/>
        <v>48.6</v>
      </c>
      <c r="S91" s="24">
        <f t="shared" si="10"/>
        <v>75.152</v>
      </c>
      <c r="T91" s="30"/>
    </row>
    <row r="92" spans="1:20" ht="15">
      <c r="A92" s="8"/>
      <c r="B92" s="8"/>
      <c r="C92" s="9" t="s">
        <v>515</v>
      </c>
      <c r="D92" s="9" t="s">
        <v>551</v>
      </c>
      <c r="E92" s="9" t="s">
        <v>552</v>
      </c>
      <c r="F92" s="13"/>
      <c r="G92" s="11" t="s">
        <v>557</v>
      </c>
      <c r="H92" s="15">
        <v>2</v>
      </c>
      <c r="I92" s="8" t="s">
        <v>558</v>
      </c>
      <c r="J92" s="23" t="s">
        <v>559</v>
      </c>
      <c r="K92" s="23" t="s">
        <v>560</v>
      </c>
      <c r="L92" s="23" t="s">
        <v>561</v>
      </c>
      <c r="M92" s="26">
        <f t="shared" si="11"/>
        <v>63.35</v>
      </c>
      <c r="N92" s="27"/>
      <c r="O92" s="28">
        <v>63.35</v>
      </c>
      <c r="P92" s="24">
        <f t="shared" si="8"/>
        <v>25.340000000000003</v>
      </c>
      <c r="Q92" s="24">
        <v>82.6</v>
      </c>
      <c r="R92" s="24">
        <f t="shared" si="9"/>
        <v>49.559999999999995</v>
      </c>
      <c r="S92" s="24">
        <f t="shared" si="10"/>
        <v>74.9</v>
      </c>
      <c r="T92" s="30"/>
    </row>
    <row r="93" spans="1:20" ht="15">
      <c r="A93" s="8">
        <v>74</v>
      </c>
      <c r="B93" s="8"/>
      <c r="C93" s="9" t="s">
        <v>515</v>
      </c>
      <c r="D93" s="9" t="s">
        <v>562</v>
      </c>
      <c r="E93" s="9" t="s">
        <v>563</v>
      </c>
      <c r="F93" s="13">
        <v>1</v>
      </c>
      <c r="G93" s="11" t="s">
        <v>564</v>
      </c>
      <c r="H93" s="15">
        <v>1</v>
      </c>
      <c r="I93" s="8" t="s">
        <v>565</v>
      </c>
      <c r="J93" s="23" t="s">
        <v>566</v>
      </c>
      <c r="K93" s="23" t="s">
        <v>35</v>
      </c>
      <c r="L93" s="23" t="s">
        <v>567</v>
      </c>
      <c r="M93" s="26">
        <f t="shared" si="11"/>
        <v>67.09</v>
      </c>
      <c r="N93" s="27"/>
      <c r="O93" s="28">
        <v>67.09</v>
      </c>
      <c r="P93" s="24">
        <f t="shared" si="8"/>
        <v>26.836000000000002</v>
      </c>
      <c r="Q93" s="24">
        <v>85</v>
      </c>
      <c r="R93" s="24">
        <f t="shared" si="9"/>
        <v>51</v>
      </c>
      <c r="S93" s="24">
        <f t="shared" si="10"/>
        <v>77.836</v>
      </c>
      <c r="T93" s="30"/>
    </row>
    <row r="94" spans="1:20" ht="30.75">
      <c r="A94" s="8">
        <v>75</v>
      </c>
      <c r="B94" s="8" t="s">
        <v>568</v>
      </c>
      <c r="C94" s="9" t="s">
        <v>569</v>
      </c>
      <c r="D94" s="9" t="s">
        <v>570</v>
      </c>
      <c r="E94" s="9" t="s">
        <v>571</v>
      </c>
      <c r="F94" s="13">
        <v>1</v>
      </c>
      <c r="G94" s="11" t="s">
        <v>572</v>
      </c>
      <c r="H94" s="15">
        <v>1</v>
      </c>
      <c r="I94" s="8" t="s">
        <v>573</v>
      </c>
      <c r="J94" s="23" t="s">
        <v>574</v>
      </c>
      <c r="K94" s="23" t="s">
        <v>326</v>
      </c>
      <c r="L94" s="23" t="s">
        <v>575</v>
      </c>
      <c r="M94" s="26">
        <f t="shared" si="11"/>
        <v>63.12</v>
      </c>
      <c r="N94" s="27"/>
      <c r="O94" s="28">
        <v>63.12</v>
      </c>
      <c r="P94" s="24">
        <f t="shared" si="8"/>
        <v>25.248</v>
      </c>
      <c r="Q94" s="24">
        <v>78</v>
      </c>
      <c r="R94" s="24">
        <f t="shared" si="9"/>
        <v>46.8</v>
      </c>
      <c r="S94" s="24">
        <f t="shared" si="10"/>
        <v>72.048</v>
      </c>
      <c r="T94" s="30"/>
    </row>
    <row r="95" spans="1:20" ht="15">
      <c r="A95" s="8">
        <v>76</v>
      </c>
      <c r="B95" s="8"/>
      <c r="C95" s="9" t="s">
        <v>576</v>
      </c>
      <c r="D95" s="9" t="s">
        <v>22</v>
      </c>
      <c r="E95" s="9" t="s">
        <v>577</v>
      </c>
      <c r="F95" s="13">
        <v>1</v>
      </c>
      <c r="G95" s="11" t="s">
        <v>578</v>
      </c>
      <c r="H95" s="15">
        <v>1</v>
      </c>
      <c r="I95" s="8" t="s">
        <v>579</v>
      </c>
      <c r="J95" s="23" t="s">
        <v>580</v>
      </c>
      <c r="K95" s="23" t="s">
        <v>326</v>
      </c>
      <c r="L95" s="23" t="s">
        <v>581</v>
      </c>
      <c r="M95" s="26">
        <f t="shared" si="11"/>
        <v>69.68</v>
      </c>
      <c r="N95" s="27"/>
      <c r="O95" s="28">
        <v>69.68</v>
      </c>
      <c r="P95" s="24">
        <f t="shared" si="8"/>
        <v>27.872000000000003</v>
      </c>
      <c r="Q95" s="24">
        <v>79</v>
      </c>
      <c r="R95" s="24">
        <f t="shared" si="9"/>
        <v>47.4</v>
      </c>
      <c r="S95" s="24">
        <f t="shared" si="10"/>
        <v>75.272</v>
      </c>
      <c r="T95" s="30"/>
    </row>
    <row r="96" spans="1:20" ht="15">
      <c r="A96" s="8">
        <v>77</v>
      </c>
      <c r="B96" s="8"/>
      <c r="C96" s="9" t="s">
        <v>576</v>
      </c>
      <c r="D96" s="9" t="s">
        <v>22</v>
      </c>
      <c r="E96" s="9" t="s">
        <v>582</v>
      </c>
      <c r="F96" s="13">
        <v>1</v>
      </c>
      <c r="G96" s="11" t="s">
        <v>583</v>
      </c>
      <c r="H96" s="15">
        <v>1</v>
      </c>
      <c r="I96" s="8" t="s">
        <v>584</v>
      </c>
      <c r="J96" s="23" t="s">
        <v>585</v>
      </c>
      <c r="K96" s="23" t="s">
        <v>353</v>
      </c>
      <c r="L96" s="23" t="s">
        <v>586</v>
      </c>
      <c r="M96" s="24">
        <v>53.82</v>
      </c>
      <c r="N96" s="25"/>
      <c r="O96" s="26">
        <f>ROUND((L96/3),2)</f>
        <v>53.82</v>
      </c>
      <c r="P96" s="24">
        <f t="shared" si="8"/>
        <v>21.528000000000002</v>
      </c>
      <c r="Q96" s="29">
        <v>84.2</v>
      </c>
      <c r="R96" s="24">
        <f t="shared" si="9"/>
        <v>50.52</v>
      </c>
      <c r="S96" s="24">
        <f t="shared" si="10"/>
        <v>72.048</v>
      </c>
      <c r="T96" s="27"/>
    </row>
    <row r="97" spans="1:20" ht="15">
      <c r="A97" s="8">
        <v>78</v>
      </c>
      <c r="B97" s="8"/>
      <c r="C97" s="9" t="s">
        <v>576</v>
      </c>
      <c r="D97" s="9" t="s">
        <v>22</v>
      </c>
      <c r="E97" s="9" t="s">
        <v>587</v>
      </c>
      <c r="F97" s="13">
        <v>1</v>
      </c>
      <c r="G97" s="11" t="s">
        <v>588</v>
      </c>
      <c r="H97" s="15">
        <v>1</v>
      </c>
      <c r="I97" s="8" t="s">
        <v>589</v>
      </c>
      <c r="J97" s="23" t="s">
        <v>590</v>
      </c>
      <c r="K97" s="23" t="s">
        <v>168</v>
      </c>
      <c r="L97" s="23" t="s">
        <v>591</v>
      </c>
      <c r="M97" s="26">
        <f aca="true" t="shared" si="12" ref="M97:M124">ROUND((L97/3),2)</f>
        <v>69.4</v>
      </c>
      <c r="N97" s="27"/>
      <c r="O97" s="28">
        <v>69.4</v>
      </c>
      <c r="P97" s="24">
        <f t="shared" si="8"/>
        <v>27.760000000000005</v>
      </c>
      <c r="Q97" s="24">
        <v>83</v>
      </c>
      <c r="R97" s="24">
        <f t="shared" si="9"/>
        <v>49.8</v>
      </c>
      <c r="S97" s="24">
        <f t="shared" si="10"/>
        <v>77.56</v>
      </c>
      <c r="T97" s="30"/>
    </row>
    <row r="98" spans="1:20" ht="30.75">
      <c r="A98" s="8">
        <v>79</v>
      </c>
      <c r="B98" s="8"/>
      <c r="C98" s="9" t="s">
        <v>592</v>
      </c>
      <c r="D98" s="9" t="s">
        <v>22</v>
      </c>
      <c r="E98" s="9" t="s">
        <v>593</v>
      </c>
      <c r="F98" s="13">
        <v>1</v>
      </c>
      <c r="G98" s="11" t="s">
        <v>594</v>
      </c>
      <c r="H98" s="15">
        <v>1</v>
      </c>
      <c r="I98" s="8" t="s">
        <v>595</v>
      </c>
      <c r="J98" s="23" t="s">
        <v>596</v>
      </c>
      <c r="K98" s="23" t="s">
        <v>412</v>
      </c>
      <c r="L98" s="23" t="s">
        <v>597</v>
      </c>
      <c r="M98" s="26">
        <f t="shared" si="12"/>
        <v>64.83</v>
      </c>
      <c r="N98" s="27"/>
      <c r="O98" s="28">
        <v>64.83</v>
      </c>
      <c r="P98" s="24">
        <f t="shared" si="8"/>
        <v>25.932000000000002</v>
      </c>
      <c r="Q98" s="24">
        <v>86.8</v>
      </c>
      <c r="R98" s="24">
        <f t="shared" si="9"/>
        <v>52.08</v>
      </c>
      <c r="S98" s="24">
        <f t="shared" si="10"/>
        <v>78.012</v>
      </c>
      <c r="T98" s="30"/>
    </row>
    <row r="99" spans="1:20" ht="30.75">
      <c r="A99" s="8">
        <v>80</v>
      </c>
      <c r="B99" s="8" t="s">
        <v>598</v>
      </c>
      <c r="C99" s="9" t="s">
        <v>599</v>
      </c>
      <c r="D99" s="9" t="s">
        <v>22</v>
      </c>
      <c r="E99" s="9" t="s">
        <v>600</v>
      </c>
      <c r="F99" s="13">
        <v>2</v>
      </c>
      <c r="G99" s="11" t="s">
        <v>601</v>
      </c>
      <c r="H99" s="15">
        <v>1</v>
      </c>
      <c r="I99" s="8" t="s">
        <v>602</v>
      </c>
      <c r="J99" s="23" t="s">
        <v>603</v>
      </c>
      <c r="K99" s="23" t="s">
        <v>604</v>
      </c>
      <c r="L99" s="23" t="s">
        <v>605</v>
      </c>
      <c r="M99" s="26">
        <f t="shared" si="12"/>
        <v>71.62</v>
      </c>
      <c r="N99" s="27"/>
      <c r="O99" s="28">
        <v>71.62</v>
      </c>
      <c r="P99" s="24">
        <f t="shared" si="8"/>
        <v>28.648000000000003</v>
      </c>
      <c r="Q99" s="24">
        <v>82.2</v>
      </c>
      <c r="R99" s="24">
        <f t="shared" si="9"/>
        <v>49.32</v>
      </c>
      <c r="S99" s="24">
        <f t="shared" si="10"/>
        <v>77.968</v>
      </c>
      <c r="T99" s="30"/>
    </row>
    <row r="100" spans="1:20" ht="30.75">
      <c r="A100" s="8"/>
      <c r="B100" s="8"/>
      <c r="C100" s="9" t="s">
        <v>599</v>
      </c>
      <c r="D100" s="9" t="s">
        <v>22</v>
      </c>
      <c r="E100" s="9" t="s">
        <v>600</v>
      </c>
      <c r="F100" s="13"/>
      <c r="G100" s="11" t="s">
        <v>606</v>
      </c>
      <c r="H100" s="15">
        <v>2</v>
      </c>
      <c r="I100" s="8" t="s">
        <v>607</v>
      </c>
      <c r="J100" s="23" t="s">
        <v>608</v>
      </c>
      <c r="K100" s="23" t="s">
        <v>116</v>
      </c>
      <c r="L100" s="23" t="s">
        <v>369</v>
      </c>
      <c r="M100" s="26">
        <f t="shared" si="12"/>
        <v>67.31</v>
      </c>
      <c r="N100" s="27"/>
      <c r="O100" s="28">
        <v>67.31</v>
      </c>
      <c r="P100" s="24">
        <f t="shared" si="8"/>
        <v>26.924000000000003</v>
      </c>
      <c r="Q100" s="24">
        <v>83.2</v>
      </c>
      <c r="R100" s="24">
        <f t="shared" si="9"/>
        <v>49.92</v>
      </c>
      <c r="S100" s="24">
        <f t="shared" si="10"/>
        <v>76.84400000000001</v>
      </c>
      <c r="T100" s="30"/>
    </row>
    <row r="101" spans="1:20" ht="15">
      <c r="A101" s="8">
        <v>81</v>
      </c>
      <c r="B101" s="8" t="s">
        <v>609</v>
      </c>
      <c r="C101" s="9" t="s">
        <v>610</v>
      </c>
      <c r="D101" s="9" t="s">
        <v>22</v>
      </c>
      <c r="E101" s="9" t="s">
        <v>611</v>
      </c>
      <c r="F101" s="13">
        <v>1</v>
      </c>
      <c r="G101" s="11" t="s">
        <v>612</v>
      </c>
      <c r="H101" s="15">
        <v>1</v>
      </c>
      <c r="I101" s="8" t="s">
        <v>613</v>
      </c>
      <c r="J101" s="23" t="s">
        <v>614</v>
      </c>
      <c r="K101" s="23" t="s">
        <v>615</v>
      </c>
      <c r="L101" s="23" t="s">
        <v>616</v>
      </c>
      <c r="M101" s="26">
        <f t="shared" si="12"/>
        <v>66.87</v>
      </c>
      <c r="N101" s="27"/>
      <c r="O101" s="28">
        <v>66.87</v>
      </c>
      <c r="P101" s="24">
        <f t="shared" si="8"/>
        <v>26.748000000000005</v>
      </c>
      <c r="Q101" s="24">
        <v>87</v>
      </c>
      <c r="R101" s="24">
        <f t="shared" si="9"/>
        <v>52.199999999999996</v>
      </c>
      <c r="S101" s="24">
        <f t="shared" si="10"/>
        <v>78.94800000000001</v>
      </c>
      <c r="T101" s="30"/>
    </row>
    <row r="102" spans="1:20" ht="15">
      <c r="A102" s="8">
        <v>82</v>
      </c>
      <c r="B102" s="8"/>
      <c r="C102" s="9" t="s">
        <v>610</v>
      </c>
      <c r="D102" s="9" t="s">
        <v>22</v>
      </c>
      <c r="E102" s="9" t="s">
        <v>617</v>
      </c>
      <c r="F102" s="13">
        <v>1</v>
      </c>
      <c r="G102" s="11" t="s">
        <v>618</v>
      </c>
      <c r="H102" s="15">
        <v>1</v>
      </c>
      <c r="I102" s="8" t="s">
        <v>619</v>
      </c>
      <c r="J102" s="23" t="s">
        <v>620</v>
      </c>
      <c r="K102" s="23" t="s">
        <v>173</v>
      </c>
      <c r="L102" s="23" t="s">
        <v>621</v>
      </c>
      <c r="M102" s="26">
        <f t="shared" si="12"/>
        <v>68.24</v>
      </c>
      <c r="N102" s="27"/>
      <c r="O102" s="28">
        <v>68.24</v>
      </c>
      <c r="P102" s="24">
        <f t="shared" si="8"/>
        <v>27.296</v>
      </c>
      <c r="Q102" s="24">
        <v>86.8</v>
      </c>
      <c r="R102" s="24">
        <f t="shared" si="9"/>
        <v>52.08</v>
      </c>
      <c r="S102" s="24">
        <f t="shared" si="10"/>
        <v>79.376</v>
      </c>
      <c r="T102" s="30"/>
    </row>
    <row r="103" spans="1:20" ht="15">
      <c r="A103" s="8">
        <v>83</v>
      </c>
      <c r="B103" s="8" t="s">
        <v>622</v>
      </c>
      <c r="C103" s="9" t="s">
        <v>623</v>
      </c>
      <c r="D103" s="9" t="s">
        <v>22</v>
      </c>
      <c r="E103" s="9" t="s">
        <v>624</v>
      </c>
      <c r="F103" s="13">
        <v>1</v>
      </c>
      <c r="G103" s="11" t="s">
        <v>625</v>
      </c>
      <c r="H103" s="15">
        <v>1</v>
      </c>
      <c r="I103" s="8" t="s">
        <v>626</v>
      </c>
      <c r="J103" s="23" t="s">
        <v>627</v>
      </c>
      <c r="K103" s="23" t="s">
        <v>422</v>
      </c>
      <c r="L103" s="23" t="s">
        <v>628</v>
      </c>
      <c r="M103" s="26">
        <f t="shared" si="12"/>
        <v>61.38</v>
      </c>
      <c r="N103" s="27"/>
      <c r="O103" s="28">
        <v>61.38</v>
      </c>
      <c r="P103" s="24">
        <f t="shared" si="8"/>
        <v>24.552000000000003</v>
      </c>
      <c r="Q103" s="24">
        <v>81.1</v>
      </c>
      <c r="R103" s="24">
        <f t="shared" si="9"/>
        <v>48.66</v>
      </c>
      <c r="S103" s="24">
        <f t="shared" si="10"/>
        <v>73.212</v>
      </c>
      <c r="T103" s="30"/>
    </row>
    <row r="104" spans="1:20" ht="30.75">
      <c r="A104" s="8">
        <v>84</v>
      </c>
      <c r="B104" s="8" t="s">
        <v>629</v>
      </c>
      <c r="C104" s="9" t="s">
        <v>630</v>
      </c>
      <c r="D104" s="9" t="s">
        <v>22</v>
      </c>
      <c r="E104" s="9" t="s">
        <v>631</v>
      </c>
      <c r="F104" s="13">
        <v>1</v>
      </c>
      <c r="G104" s="11" t="s">
        <v>632</v>
      </c>
      <c r="H104" s="15">
        <v>1</v>
      </c>
      <c r="I104" s="8" t="s">
        <v>633</v>
      </c>
      <c r="J104" s="23" t="s">
        <v>634</v>
      </c>
      <c r="K104" s="23" t="s">
        <v>528</v>
      </c>
      <c r="L104" s="23" t="s">
        <v>635</v>
      </c>
      <c r="M104" s="26">
        <f t="shared" si="12"/>
        <v>61.75</v>
      </c>
      <c r="N104" s="27">
        <v>5</v>
      </c>
      <c r="O104" s="28">
        <v>66.75</v>
      </c>
      <c r="P104" s="24">
        <f t="shared" si="8"/>
        <v>26.700000000000003</v>
      </c>
      <c r="Q104" s="24">
        <v>79.8</v>
      </c>
      <c r="R104" s="24">
        <f t="shared" si="9"/>
        <v>47.879999999999995</v>
      </c>
      <c r="S104" s="24">
        <f t="shared" si="10"/>
        <v>74.58</v>
      </c>
      <c r="T104" s="26"/>
    </row>
    <row r="105" spans="1:20" ht="30.75">
      <c r="A105" s="8">
        <v>85</v>
      </c>
      <c r="B105" s="8" t="s">
        <v>636</v>
      </c>
      <c r="C105" s="9" t="s">
        <v>637</v>
      </c>
      <c r="D105" s="9" t="s">
        <v>22</v>
      </c>
      <c r="E105" s="9" t="s">
        <v>638</v>
      </c>
      <c r="F105" s="13">
        <v>2</v>
      </c>
      <c r="G105" s="11" t="s">
        <v>639</v>
      </c>
      <c r="H105" s="15">
        <v>1</v>
      </c>
      <c r="I105" s="8" t="s">
        <v>640</v>
      </c>
      <c r="J105" s="23" t="s">
        <v>641</v>
      </c>
      <c r="K105" s="23" t="s">
        <v>454</v>
      </c>
      <c r="L105" s="23" t="s">
        <v>642</v>
      </c>
      <c r="M105" s="26">
        <f t="shared" si="12"/>
        <v>69.16</v>
      </c>
      <c r="N105" s="27"/>
      <c r="O105" s="28">
        <v>69.16</v>
      </c>
      <c r="P105" s="24">
        <f t="shared" si="8"/>
        <v>27.664</v>
      </c>
      <c r="Q105" s="24">
        <v>85.4</v>
      </c>
      <c r="R105" s="24">
        <f t="shared" si="9"/>
        <v>51.24</v>
      </c>
      <c r="S105" s="24">
        <f t="shared" si="10"/>
        <v>78.904</v>
      </c>
      <c r="T105" s="30"/>
    </row>
    <row r="106" spans="1:20" ht="30.75">
      <c r="A106" s="8"/>
      <c r="B106" s="8"/>
      <c r="C106" s="9" t="s">
        <v>637</v>
      </c>
      <c r="D106" s="9" t="s">
        <v>22</v>
      </c>
      <c r="E106" s="9" t="s">
        <v>638</v>
      </c>
      <c r="F106" s="13"/>
      <c r="G106" s="11" t="s">
        <v>643</v>
      </c>
      <c r="H106" s="15">
        <v>2</v>
      </c>
      <c r="I106" s="8" t="s">
        <v>644</v>
      </c>
      <c r="J106" s="23" t="s">
        <v>645</v>
      </c>
      <c r="K106" s="23" t="s">
        <v>646</v>
      </c>
      <c r="L106" s="23" t="s">
        <v>647</v>
      </c>
      <c r="M106" s="26">
        <f t="shared" si="12"/>
        <v>63.86</v>
      </c>
      <c r="N106" s="27"/>
      <c r="O106" s="28">
        <v>63.86</v>
      </c>
      <c r="P106" s="24">
        <f t="shared" si="8"/>
        <v>25.544</v>
      </c>
      <c r="Q106" s="24">
        <v>87</v>
      </c>
      <c r="R106" s="24">
        <f t="shared" si="9"/>
        <v>52.199999999999996</v>
      </c>
      <c r="S106" s="24">
        <f t="shared" si="10"/>
        <v>77.744</v>
      </c>
      <c r="T106" s="30"/>
    </row>
    <row r="107" spans="1:20" ht="15">
      <c r="A107" s="8">
        <v>86</v>
      </c>
      <c r="B107" s="8" t="s">
        <v>648</v>
      </c>
      <c r="C107" s="9" t="s">
        <v>649</v>
      </c>
      <c r="D107" s="9" t="s">
        <v>22</v>
      </c>
      <c r="E107" s="9" t="s">
        <v>650</v>
      </c>
      <c r="F107" s="13">
        <v>2</v>
      </c>
      <c r="G107" s="11" t="s">
        <v>651</v>
      </c>
      <c r="H107" s="15">
        <v>1</v>
      </c>
      <c r="I107" s="8" t="s">
        <v>652</v>
      </c>
      <c r="J107" s="23" t="s">
        <v>653</v>
      </c>
      <c r="K107" s="23" t="s">
        <v>654</v>
      </c>
      <c r="L107" s="23" t="s">
        <v>655</v>
      </c>
      <c r="M107" s="26">
        <f t="shared" si="12"/>
        <v>59.91</v>
      </c>
      <c r="N107" s="27"/>
      <c r="O107" s="28">
        <v>59.91</v>
      </c>
      <c r="P107" s="24">
        <f t="shared" si="8"/>
        <v>23.964</v>
      </c>
      <c r="Q107" s="24">
        <v>88.1</v>
      </c>
      <c r="R107" s="24">
        <f t="shared" si="9"/>
        <v>52.85999999999999</v>
      </c>
      <c r="S107" s="24">
        <f t="shared" si="10"/>
        <v>76.82399999999998</v>
      </c>
      <c r="T107" s="30"/>
    </row>
    <row r="108" spans="1:20" ht="15">
      <c r="A108" s="8"/>
      <c r="B108" s="8"/>
      <c r="C108" s="9" t="s">
        <v>649</v>
      </c>
      <c r="D108" s="9" t="s">
        <v>22</v>
      </c>
      <c r="E108" s="9" t="s">
        <v>650</v>
      </c>
      <c r="F108" s="13"/>
      <c r="G108" s="11" t="s">
        <v>643</v>
      </c>
      <c r="H108" s="15">
        <v>2</v>
      </c>
      <c r="I108" s="8" t="s">
        <v>656</v>
      </c>
      <c r="J108" s="23" t="s">
        <v>657</v>
      </c>
      <c r="K108" s="23" t="s">
        <v>401</v>
      </c>
      <c r="L108" s="23" t="s">
        <v>658</v>
      </c>
      <c r="M108" s="26">
        <f t="shared" si="12"/>
        <v>66.74</v>
      </c>
      <c r="N108" s="27"/>
      <c r="O108" s="28">
        <v>66.74</v>
      </c>
      <c r="P108" s="24">
        <f t="shared" si="8"/>
        <v>26.695999999999998</v>
      </c>
      <c r="Q108" s="24">
        <v>83</v>
      </c>
      <c r="R108" s="24">
        <f t="shared" si="9"/>
        <v>49.8</v>
      </c>
      <c r="S108" s="24">
        <f t="shared" si="10"/>
        <v>76.496</v>
      </c>
      <c r="T108" s="30"/>
    </row>
    <row r="109" spans="1:20" ht="30.75">
      <c r="A109" s="8">
        <v>87</v>
      </c>
      <c r="B109" s="8"/>
      <c r="C109" s="9" t="s">
        <v>659</v>
      </c>
      <c r="D109" s="9" t="s">
        <v>22</v>
      </c>
      <c r="E109" s="9" t="s">
        <v>660</v>
      </c>
      <c r="F109" s="13">
        <v>2</v>
      </c>
      <c r="G109" s="11" t="s">
        <v>317</v>
      </c>
      <c r="H109" s="15">
        <v>1</v>
      </c>
      <c r="I109" s="8" t="s">
        <v>661</v>
      </c>
      <c r="J109" s="23" t="s">
        <v>662</v>
      </c>
      <c r="K109" s="23" t="s">
        <v>663</v>
      </c>
      <c r="L109" s="23" t="s">
        <v>664</v>
      </c>
      <c r="M109" s="26">
        <f t="shared" si="12"/>
        <v>64.56</v>
      </c>
      <c r="N109" s="27"/>
      <c r="O109" s="28">
        <v>64.56</v>
      </c>
      <c r="P109" s="24">
        <f t="shared" si="8"/>
        <v>25.824</v>
      </c>
      <c r="Q109" s="24">
        <v>81.8</v>
      </c>
      <c r="R109" s="24">
        <f t="shared" si="9"/>
        <v>49.08</v>
      </c>
      <c r="S109" s="24">
        <f t="shared" si="10"/>
        <v>74.904</v>
      </c>
      <c r="T109" s="30"/>
    </row>
    <row r="110" spans="1:20" ht="30.75">
      <c r="A110" s="8"/>
      <c r="B110" s="8"/>
      <c r="C110" s="9" t="s">
        <v>659</v>
      </c>
      <c r="D110" s="9" t="s">
        <v>22</v>
      </c>
      <c r="E110" s="9" t="s">
        <v>660</v>
      </c>
      <c r="F110" s="13"/>
      <c r="G110" s="11" t="s">
        <v>665</v>
      </c>
      <c r="H110" s="15">
        <v>2</v>
      </c>
      <c r="I110" s="8" t="s">
        <v>666</v>
      </c>
      <c r="J110" s="23" t="s">
        <v>667</v>
      </c>
      <c r="K110" s="23" t="s">
        <v>668</v>
      </c>
      <c r="L110" s="23" t="s">
        <v>669</v>
      </c>
      <c r="M110" s="26">
        <f t="shared" si="12"/>
        <v>69.53</v>
      </c>
      <c r="N110" s="27"/>
      <c r="O110" s="28">
        <v>69.53</v>
      </c>
      <c r="P110" s="24">
        <f t="shared" si="8"/>
        <v>27.812</v>
      </c>
      <c r="Q110" s="24">
        <v>78.2</v>
      </c>
      <c r="R110" s="24">
        <f t="shared" si="9"/>
        <v>46.92</v>
      </c>
      <c r="S110" s="24">
        <f t="shared" si="10"/>
        <v>74.732</v>
      </c>
      <c r="T110" s="30"/>
    </row>
    <row r="111" spans="1:20" ht="30.75">
      <c r="A111" s="8">
        <v>88</v>
      </c>
      <c r="B111" s="8" t="s">
        <v>670</v>
      </c>
      <c r="C111" s="9" t="s">
        <v>671</v>
      </c>
      <c r="D111" s="9" t="s">
        <v>22</v>
      </c>
      <c r="E111" s="9" t="s">
        <v>672</v>
      </c>
      <c r="F111" s="13">
        <v>2</v>
      </c>
      <c r="G111" s="11" t="s">
        <v>673</v>
      </c>
      <c r="H111" s="15">
        <v>1</v>
      </c>
      <c r="I111" s="8" t="s">
        <v>674</v>
      </c>
      <c r="J111" s="23" t="s">
        <v>675</v>
      </c>
      <c r="K111" s="23" t="s">
        <v>215</v>
      </c>
      <c r="L111" s="23" t="s">
        <v>676</v>
      </c>
      <c r="M111" s="26">
        <f t="shared" si="12"/>
        <v>62.46</v>
      </c>
      <c r="N111" s="27"/>
      <c r="O111" s="28">
        <v>62.46</v>
      </c>
      <c r="P111" s="24">
        <f t="shared" si="8"/>
        <v>24.984</v>
      </c>
      <c r="Q111" s="24">
        <v>84.2</v>
      </c>
      <c r="R111" s="24">
        <f t="shared" si="9"/>
        <v>50.52</v>
      </c>
      <c r="S111" s="24">
        <f t="shared" si="10"/>
        <v>75.504</v>
      </c>
      <c r="T111" s="30"/>
    </row>
    <row r="112" spans="1:20" ht="30.75">
      <c r="A112" s="8"/>
      <c r="B112" s="8"/>
      <c r="C112" s="9" t="s">
        <v>671</v>
      </c>
      <c r="D112" s="9" t="s">
        <v>22</v>
      </c>
      <c r="E112" s="9" t="s">
        <v>672</v>
      </c>
      <c r="F112" s="13"/>
      <c r="G112" s="11" t="s">
        <v>677</v>
      </c>
      <c r="H112" s="15">
        <v>2</v>
      </c>
      <c r="I112" s="8" t="s">
        <v>678</v>
      </c>
      <c r="J112" s="23" t="s">
        <v>679</v>
      </c>
      <c r="K112" s="23" t="s">
        <v>334</v>
      </c>
      <c r="L112" s="23" t="s">
        <v>680</v>
      </c>
      <c r="M112" s="26">
        <f t="shared" si="12"/>
        <v>68.05</v>
      </c>
      <c r="N112" s="27"/>
      <c r="O112" s="28">
        <v>68.05</v>
      </c>
      <c r="P112" s="24">
        <f t="shared" si="8"/>
        <v>27.22</v>
      </c>
      <c r="Q112" s="24">
        <v>79.4</v>
      </c>
      <c r="R112" s="24">
        <f t="shared" si="9"/>
        <v>47.64</v>
      </c>
      <c r="S112" s="24">
        <f t="shared" si="10"/>
        <v>74.86</v>
      </c>
      <c r="T112" s="30"/>
    </row>
    <row r="113" spans="1:20" ht="30.75">
      <c r="A113" s="8">
        <v>89</v>
      </c>
      <c r="B113" s="8"/>
      <c r="C113" s="9" t="s">
        <v>671</v>
      </c>
      <c r="D113" s="9" t="s">
        <v>22</v>
      </c>
      <c r="E113" s="9" t="s">
        <v>681</v>
      </c>
      <c r="F113" s="13">
        <v>2</v>
      </c>
      <c r="G113" s="11" t="s">
        <v>682</v>
      </c>
      <c r="H113" s="15">
        <v>1</v>
      </c>
      <c r="I113" s="8" t="s">
        <v>683</v>
      </c>
      <c r="J113" s="23" t="s">
        <v>684</v>
      </c>
      <c r="K113" s="23" t="s">
        <v>685</v>
      </c>
      <c r="L113" s="23" t="s">
        <v>686</v>
      </c>
      <c r="M113" s="26">
        <f t="shared" si="12"/>
        <v>63.66</v>
      </c>
      <c r="N113" s="27">
        <v>5</v>
      </c>
      <c r="O113" s="28">
        <v>68.66</v>
      </c>
      <c r="P113" s="24">
        <f t="shared" si="8"/>
        <v>27.464</v>
      </c>
      <c r="Q113" s="24">
        <v>84.8</v>
      </c>
      <c r="R113" s="24">
        <f t="shared" si="9"/>
        <v>50.879999999999995</v>
      </c>
      <c r="S113" s="24">
        <f t="shared" si="10"/>
        <v>78.344</v>
      </c>
      <c r="T113" s="31"/>
    </row>
    <row r="114" spans="1:20" ht="30.75">
      <c r="A114" s="8"/>
      <c r="B114" s="8"/>
      <c r="C114" s="9" t="s">
        <v>671</v>
      </c>
      <c r="D114" s="9" t="s">
        <v>22</v>
      </c>
      <c r="E114" s="9" t="s">
        <v>681</v>
      </c>
      <c r="F114" s="13"/>
      <c r="G114" s="11" t="s">
        <v>192</v>
      </c>
      <c r="H114" s="15">
        <v>2</v>
      </c>
      <c r="I114" s="8" t="s">
        <v>687</v>
      </c>
      <c r="J114" s="23" t="s">
        <v>688</v>
      </c>
      <c r="K114" s="23" t="s">
        <v>689</v>
      </c>
      <c r="L114" s="23" t="s">
        <v>690</v>
      </c>
      <c r="M114" s="26">
        <f t="shared" si="12"/>
        <v>62.52</v>
      </c>
      <c r="N114" s="27"/>
      <c r="O114" s="28">
        <v>62.52</v>
      </c>
      <c r="P114" s="24">
        <f t="shared" si="8"/>
        <v>25.008000000000003</v>
      </c>
      <c r="Q114" s="24">
        <v>84.4</v>
      </c>
      <c r="R114" s="24">
        <f t="shared" si="9"/>
        <v>50.64</v>
      </c>
      <c r="S114" s="24">
        <f t="shared" si="10"/>
        <v>75.648</v>
      </c>
      <c r="T114" s="30"/>
    </row>
    <row r="115" spans="1:20" ht="30.75">
      <c r="A115" s="8">
        <v>90</v>
      </c>
      <c r="B115" s="8"/>
      <c r="C115" s="9" t="s">
        <v>671</v>
      </c>
      <c r="D115" s="9" t="s">
        <v>22</v>
      </c>
      <c r="E115" s="9" t="s">
        <v>691</v>
      </c>
      <c r="F115" s="13">
        <v>1</v>
      </c>
      <c r="G115" s="11" t="s">
        <v>692</v>
      </c>
      <c r="H115" s="15">
        <v>1</v>
      </c>
      <c r="I115" s="8" t="s">
        <v>693</v>
      </c>
      <c r="J115" s="23" t="s">
        <v>694</v>
      </c>
      <c r="K115" s="23" t="s">
        <v>186</v>
      </c>
      <c r="L115" s="23" t="s">
        <v>695</v>
      </c>
      <c r="M115" s="26">
        <f t="shared" si="12"/>
        <v>55.06</v>
      </c>
      <c r="N115" s="27"/>
      <c r="O115" s="28">
        <v>55.06</v>
      </c>
      <c r="P115" s="24">
        <f t="shared" si="8"/>
        <v>22.024</v>
      </c>
      <c r="Q115" s="24">
        <v>82.3</v>
      </c>
      <c r="R115" s="24">
        <f t="shared" si="9"/>
        <v>49.379999999999995</v>
      </c>
      <c r="S115" s="24">
        <f t="shared" si="10"/>
        <v>71.404</v>
      </c>
      <c r="T115" s="30"/>
    </row>
    <row r="116" spans="1:20" ht="30.75">
      <c r="A116" s="8">
        <v>91</v>
      </c>
      <c r="B116" s="8"/>
      <c r="C116" s="9" t="s">
        <v>696</v>
      </c>
      <c r="D116" s="9" t="s">
        <v>22</v>
      </c>
      <c r="E116" s="9" t="s">
        <v>697</v>
      </c>
      <c r="F116" s="13">
        <v>2</v>
      </c>
      <c r="G116" s="11" t="s">
        <v>698</v>
      </c>
      <c r="H116" s="15">
        <v>1</v>
      </c>
      <c r="I116" s="8" t="s">
        <v>699</v>
      </c>
      <c r="J116" s="23" t="s">
        <v>700</v>
      </c>
      <c r="K116" s="23" t="s">
        <v>288</v>
      </c>
      <c r="L116" s="23" t="s">
        <v>701</v>
      </c>
      <c r="M116" s="26">
        <f t="shared" si="12"/>
        <v>68.18</v>
      </c>
      <c r="N116" s="27"/>
      <c r="O116" s="28">
        <v>68.18</v>
      </c>
      <c r="P116" s="24">
        <f t="shared" si="8"/>
        <v>27.272000000000006</v>
      </c>
      <c r="Q116" s="24">
        <v>83.2</v>
      </c>
      <c r="R116" s="24">
        <f t="shared" si="9"/>
        <v>49.92</v>
      </c>
      <c r="S116" s="24">
        <f t="shared" si="10"/>
        <v>77.19200000000001</v>
      </c>
      <c r="T116" s="30"/>
    </row>
    <row r="117" spans="1:20" ht="30.75">
      <c r="A117" s="8"/>
      <c r="B117" s="8"/>
      <c r="C117" s="9" t="s">
        <v>696</v>
      </c>
      <c r="D117" s="9" t="s">
        <v>22</v>
      </c>
      <c r="E117" s="9" t="s">
        <v>697</v>
      </c>
      <c r="F117" s="13"/>
      <c r="G117" s="11" t="s">
        <v>242</v>
      </c>
      <c r="H117" s="15">
        <v>2</v>
      </c>
      <c r="I117" s="8" t="s">
        <v>702</v>
      </c>
      <c r="J117" s="23" t="s">
        <v>703</v>
      </c>
      <c r="K117" s="23" t="s">
        <v>704</v>
      </c>
      <c r="L117" s="23" t="s">
        <v>705</v>
      </c>
      <c r="M117" s="26">
        <f t="shared" si="12"/>
        <v>65.6</v>
      </c>
      <c r="N117" s="27"/>
      <c r="O117" s="28">
        <v>65.6</v>
      </c>
      <c r="P117" s="24">
        <f t="shared" si="8"/>
        <v>26.24</v>
      </c>
      <c r="Q117" s="24">
        <v>81.2</v>
      </c>
      <c r="R117" s="24">
        <f t="shared" si="9"/>
        <v>48.72</v>
      </c>
      <c r="S117" s="24">
        <f t="shared" si="10"/>
        <v>74.96</v>
      </c>
      <c r="T117" s="30"/>
    </row>
    <row r="118" spans="1:20" ht="30.75">
      <c r="A118" s="8">
        <v>92</v>
      </c>
      <c r="B118" s="8"/>
      <c r="C118" s="9" t="s">
        <v>696</v>
      </c>
      <c r="D118" s="9" t="s">
        <v>22</v>
      </c>
      <c r="E118" s="9" t="s">
        <v>706</v>
      </c>
      <c r="F118" s="13">
        <v>1</v>
      </c>
      <c r="G118" s="11" t="s">
        <v>707</v>
      </c>
      <c r="H118" s="15">
        <v>1</v>
      </c>
      <c r="I118" s="8" t="s">
        <v>708</v>
      </c>
      <c r="J118" s="23" t="s">
        <v>709</v>
      </c>
      <c r="K118" s="23" t="s">
        <v>121</v>
      </c>
      <c r="L118" s="23" t="s">
        <v>710</v>
      </c>
      <c r="M118" s="26">
        <f t="shared" si="12"/>
        <v>68.35</v>
      </c>
      <c r="N118" s="27"/>
      <c r="O118" s="28">
        <v>68.35</v>
      </c>
      <c r="P118" s="24">
        <f t="shared" si="8"/>
        <v>27.34</v>
      </c>
      <c r="Q118" s="24">
        <v>84</v>
      </c>
      <c r="R118" s="24">
        <f t="shared" si="9"/>
        <v>50.4</v>
      </c>
      <c r="S118" s="24">
        <f t="shared" si="10"/>
        <v>77.74</v>
      </c>
      <c r="T118" s="30"/>
    </row>
    <row r="119" spans="1:20" ht="30.75">
      <c r="A119" s="8">
        <v>93</v>
      </c>
      <c r="B119" s="8" t="s">
        <v>711</v>
      </c>
      <c r="C119" s="9" t="s">
        <v>712</v>
      </c>
      <c r="D119" s="9" t="s">
        <v>22</v>
      </c>
      <c r="E119" s="9" t="s">
        <v>713</v>
      </c>
      <c r="F119" s="13">
        <v>1</v>
      </c>
      <c r="G119" s="11" t="s">
        <v>123</v>
      </c>
      <c r="H119" s="15">
        <v>1</v>
      </c>
      <c r="I119" s="8" t="s">
        <v>714</v>
      </c>
      <c r="J119" s="23" t="s">
        <v>715</v>
      </c>
      <c r="K119" s="23" t="s">
        <v>716</v>
      </c>
      <c r="L119" s="23" t="s">
        <v>717</v>
      </c>
      <c r="M119" s="26">
        <f t="shared" si="12"/>
        <v>68.16</v>
      </c>
      <c r="N119" s="27"/>
      <c r="O119" s="28">
        <v>68.16</v>
      </c>
      <c r="P119" s="24">
        <f t="shared" si="8"/>
        <v>27.264</v>
      </c>
      <c r="Q119" s="24">
        <v>82.2</v>
      </c>
      <c r="R119" s="24">
        <f t="shared" si="9"/>
        <v>49.32</v>
      </c>
      <c r="S119" s="24">
        <f t="shared" si="10"/>
        <v>76.584</v>
      </c>
      <c r="T119" s="30"/>
    </row>
    <row r="120" spans="1:20" ht="15">
      <c r="A120" s="8">
        <v>94</v>
      </c>
      <c r="B120" s="8" t="s">
        <v>718</v>
      </c>
      <c r="C120" s="9" t="s">
        <v>718</v>
      </c>
      <c r="D120" s="9" t="s">
        <v>22</v>
      </c>
      <c r="E120" s="9" t="s">
        <v>719</v>
      </c>
      <c r="F120" s="13">
        <v>2</v>
      </c>
      <c r="G120" s="11" t="s">
        <v>720</v>
      </c>
      <c r="H120" s="15">
        <v>1</v>
      </c>
      <c r="I120" s="8" t="s">
        <v>721</v>
      </c>
      <c r="J120" s="23" t="s">
        <v>722</v>
      </c>
      <c r="K120" s="23" t="s">
        <v>186</v>
      </c>
      <c r="L120" s="23" t="s">
        <v>723</v>
      </c>
      <c r="M120" s="26">
        <f t="shared" si="12"/>
        <v>64.41</v>
      </c>
      <c r="N120" s="27"/>
      <c r="O120" s="28">
        <v>64.41</v>
      </c>
      <c r="P120" s="24">
        <f t="shared" si="8"/>
        <v>25.764</v>
      </c>
      <c r="Q120" s="24">
        <v>79.2</v>
      </c>
      <c r="R120" s="24">
        <f t="shared" si="9"/>
        <v>47.52</v>
      </c>
      <c r="S120" s="24">
        <f t="shared" si="10"/>
        <v>73.284</v>
      </c>
      <c r="T120" s="30"/>
    </row>
    <row r="121" spans="1:20" ht="15">
      <c r="A121" s="8"/>
      <c r="B121" s="8"/>
      <c r="C121" s="9" t="s">
        <v>718</v>
      </c>
      <c r="D121" s="9" t="s">
        <v>22</v>
      </c>
      <c r="E121" s="9" t="s">
        <v>719</v>
      </c>
      <c r="F121" s="13"/>
      <c r="G121" s="11" t="s">
        <v>724</v>
      </c>
      <c r="H121" s="15">
        <v>2</v>
      </c>
      <c r="I121" s="8" t="s">
        <v>725</v>
      </c>
      <c r="J121" s="23" t="s">
        <v>726</v>
      </c>
      <c r="K121" s="23" t="s">
        <v>727</v>
      </c>
      <c r="L121" s="23" t="s">
        <v>728</v>
      </c>
      <c r="M121" s="26">
        <f t="shared" si="12"/>
        <v>54.67</v>
      </c>
      <c r="N121" s="27"/>
      <c r="O121" s="28">
        <v>54.67</v>
      </c>
      <c r="P121" s="24">
        <f t="shared" si="8"/>
        <v>21.868000000000002</v>
      </c>
      <c r="Q121" s="24">
        <v>73.2</v>
      </c>
      <c r="R121" s="24">
        <f t="shared" si="9"/>
        <v>43.92</v>
      </c>
      <c r="S121" s="24">
        <f t="shared" si="10"/>
        <v>65.78800000000001</v>
      </c>
      <c r="T121" s="30"/>
    </row>
    <row r="122" spans="1:20" ht="15">
      <c r="A122" s="8">
        <v>95</v>
      </c>
      <c r="B122" s="8"/>
      <c r="C122" s="9" t="s">
        <v>718</v>
      </c>
      <c r="D122" s="9" t="s">
        <v>22</v>
      </c>
      <c r="E122" s="9" t="s">
        <v>729</v>
      </c>
      <c r="F122" s="13">
        <v>1</v>
      </c>
      <c r="G122" s="11" t="s">
        <v>730</v>
      </c>
      <c r="H122" s="15">
        <v>1</v>
      </c>
      <c r="I122" s="8" t="s">
        <v>731</v>
      </c>
      <c r="J122" s="23" t="s">
        <v>732</v>
      </c>
      <c r="K122" s="23" t="s">
        <v>146</v>
      </c>
      <c r="L122" s="23" t="s">
        <v>733</v>
      </c>
      <c r="M122" s="26">
        <f t="shared" si="12"/>
        <v>67.23</v>
      </c>
      <c r="N122" s="27"/>
      <c r="O122" s="28">
        <v>67.23</v>
      </c>
      <c r="P122" s="24">
        <f t="shared" si="8"/>
        <v>26.892000000000003</v>
      </c>
      <c r="Q122" s="24">
        <v>80.2</v>
      </c>
      <c r="R122" s="24">
        <f t="shared" si="9"/>
        <v>48.12</v>
      </c>
      <c r="S122" s="24">
        <f t="shared" si="10"/>
        <v>75.012</v>
      </c>
      <c r="T122" s="30"/>
    </row>
    <row r="123" spans="1:20" ht="15">
      <c r="A123" s="8">
        <v>96</v>
      </c>
      <c r="B123" s="8"/>
      <c r="C123" s="9" t="s">
        <v>718</v>
      </c>
      <c r="D123" s="9" t="s">
        <v>22</v>
      </c>
      <c r="E123" s="9" t="s">
        <v>734</v>
      </c>
      <c r="F123" s="13">
        <v>1</v>
      </c>
      <c r="G123" s="11" t="s">
        <v>735</v>
      </c>
      <c r="H123" s="15">
        <v>1</v>
      </c>
      <c r="I123" s="8" t="s">
        <v>736</v>
      </c>
      <c r="J123" s="23" t="s">
        <v>737</v>
      </c>
      <c r="K123" s="23" t="s">
        <v>704</v>
      </c>
      <c r="L123" s="23" t="s">
        <v>738</v>
      </c>
      <c r="M123" s="26">
        <f t="shared" si="12"/>
        <v>64.62</v>
      </c>
      <c r="N123" s="27"/>
      <c r="O123" s="28">
        <v>64.62</v>
      </c>
      <c r="P123" s="24">
        <f t="shared" si="8"/>
        <v>25.848000000000003</v>
      </c>
      <c r="Q123" s="24">
        <v>81.4</v>
      </c>
      <c r="R123" s="24">
        <f t="shared" si="9"/>
        <v>48.84</v>
      </c>
      <c r="S123" s="24">
        <f t="shared" si="10"/>
        <v>74.688</v>
      </c>
      <c r="T123" s="30"/>
    </row>
    <row r="124" spans="1:20" ht="15">
      <c r="A124" s="8">
        <v>97</v>
      </c>
      <c r="B124" s="8"/>
      <c r="C124" s="9" t="s">
        <v>739</v>
      </c>
      <c r="D124" s="9" t="s">
        <v>22</v>
      </c>
      <c r="E124" s="9" t="s">
        <v>740</v>
      </c>
      <c r="F124" s="13">
        <v>1</v>
      </c>
      <c r="G124" s="11" t="s">
        <v>741</v>
      </c>
      <c r="H124" s="15">
        <v>1</v>
      </c>
      <c r="I124" s="8" t="s">
        <v>742</v>
      </c>
      <c r="J124" s="23" t="s">
        <v>743</v>
      </c>
      <c r="K124" s="23" t="s">
        <v>521</v>
      </c>
      <c r="L124" s="23" t="s">
        <v>744</v>
      </c>
      <c r="M124" s="26">
        <f t="shared" si="12"/>
        <v>59.76</v>
      </c>
      <c r="N124" s="27"/>
      <c r="O124" s="28">
        <v>59.76</v>
      </c>
      <c r="P124" s="24">
        <f t="shared" si="8"/>
        <v>23.904</v>
      </c>
      <c r="Q124" s="24">
        <v>85.2</v>
      </c>
      <c r="R124" s="24">
        <f t="shared" si="9"/>
        <v>51.12</v>
      </c>
      <c r="S124" s="24">
        <f t="shared" si="10"/>
        <v>75.024</v>
      </c>
      <c r="T124" s="30"/>
    </row>
  </sheetData>
  <sheetProtection/>
  <mergeCells count="66">
    <mergeCell ref="A1:T1"/>
    <mergeCell ref="A13:A22"/>
    <mergeCell ref="A23:A32"/>
    <mergeCell ref="A33:A36"/>
    <mergeCell ref="A39:A41"/>
    <mergeCell ref="A42:A43"/>
    <mergeCell ref="A44:A45"/>
    <mergeCell ref="A47:A48"/>
    <mergeCell ref="A59:A60"/>
    <mergeCell ref="A62:A63"/>
    <mergeCell ref="A64:A66"/>
    <mergeCell ref="A67:A68"/>
    <mergeCell ref="A75:A76"/>
    <mergeCell ref="A80:A81"/>
    <mergeCell ref="A86:A90"/>
    <mergeCell ref="A91:A92"/>
    <mergeCell ref="A99:A100"/>
    <mergeCell ref="A105:A106"/>
    <mergeCell ref="A107:A108"/>
    <mergeCell ref="A109:A110"/>
    <mergeCell ref="A111:A112"/>
    <mergeCell ref="A113:A114"/>
    <mergeCell ref="A116:A117"/>
    <mergeCell ref="A120:A121"/>
    <mergeCell ref="B7:B9"/>
    <mergeCell ref="B10:B12"/>
    <mergeCell ref="B13:B36"/>
    <mergeCell ref="B37:B41"/>
    <mergeCell ref="B42:B45"/>
    <mergeCell ref="B46:B50"/>
    <mergeCell ref="B51:B53"/>
    <mergeCell ref="B54:B71"/>
    <mergeCell ref="B72:B77"/>
    <mergeCell ref="B78:B79"/>
    <mergeCell ref="B80:B81"/>
    <mergeCell ref="B84:B93"/>
    <mergeCell ref="B94:B98"/>
    <mergeCell ref="B99:B100"/>
    <mergeCell ref="B101:B102"/>
    <mergeCell ref="B105:B106"/>
    <mergeCell ref="B107:B110"/>
    <mergeCell ref="B111:B118"/>
    <mergeCell ref="B120:B124"/>
    <mergeCell ref="F13:F22"/>
    <mergeCell ref="F23:F32"/>
    <mergeCell ref="F33:F36"/>
    <mergeCell ref="F39:F41"/>
    <mergeCell ref="F42:F43"/>
    <mergeCell ref="F44:F45"/>
    <mergeCell ref="F47:F48"/>
    <mergeCell ref="F59:F60"/>
    <mergeCell ref="F62:F63"/>
    <mergeCell ref="F64:F66"/>
    <mergeCell ref="F67:F68"/>
    <mergeCell ref="F75:F76"/>
    <mergeCell ref="F80:F81"/>
    <mergeCell ref="F86:F90"/>
    <mergeCell ref="F91:F92"/>
    <mergeCell ref="F99:F100"/>
    <mergeCell ref="F105:F106"/>
    <mergeCell ref="F107:F108"/>
    <mergeCell ref="F109:F110"/>
    <mergeCell ref="F111:F112"/>
    <mergeCell ref="F113:F114"/>
    <mergeCell ref="F116:F117"/>
    <mergeCell ref="F120:F121"/>
  </mergeCells>
  <printOptions horizontalCentered="1"/>
  <pageMargins left="0.10972222222222222" right="0.10972222222222222" top="0.16111111111111112" bottom="0.16111111111111112" header="0.2986111111111111" footer="0.2986111111111111"/>
  <pageSetup fitToHeight="0" fitToWidth="1" horizontalDpi="600" verticalDpi="6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花花</cp:lastModifiedBy>
  <dcterms:created xsi:type="dcterms:W3CDTF">2023-04-24T06:46:14Z</dcterms:created>
  <dcterms:modified xsi:type="dcterms:W3CDTF">2023-07-10T01:48:57Z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53D81A8B366C438082613C38DAF8ABBD_13</vt:lpwstr>
  </property>
</Properties>
</file>