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<sst xmlns="http://schemas.openxmlformats.org/spreadsheetml/2006/main" count="567" uniqueCount="183">
  <si>
    <t xml:space="preserve">白沙黎族自治县 2023年“聚四方之才·共建自贸港”校园招聘中小学
教师通过面试资格复审进入面试人员名单 </t>
  </si>
  <si>
    <t>序号</t>
  </si>
  <si>
    <t>姓名</t>
  </si>
  <si>
    <t>性别</t>
  </si>
  <si>
    <t>准考证号</t>
  </si>
  <si>
    <t>报考岗位</t>
  </si>
  <si>
    <t>报考学校</t>
  </si>
  <si>
    <t>分数</t>
  </si>
  <si>
    <t>笔试岗位排名</t>
  </si>
  <si>
    <t>资格复审情况</t>
  </si>
  <si>
    <t>备注</t>
  </si>
  <si>
    <t>李拔培</t>
  </si>
  <si>
    <t>男</t>
  </si>
  <si>
    <t>202306112328</t>
  </si>
  <si>
    <t>小学数学</t>
  </si>
  <si>
    <t>县第一小学</t>
  </si>
  <si>
    <t>合格</t>
  </si>
  <si>
    <t>梁雪君</t>
  </si>
  <si>
    <t>女</t>
  </si>
  <si>
    <t>自愿放弃</t>
  </si>
  <si>
    <t>王丽娟</t>
  </si>
  <si>
    <t>202306112230</t>
  </si>
  <si>
    <t>高巧妙</t>
  </si>
  <si>
    <t>202306112124</t>
  </si>
  <si>
    <t>符耀芬</t>
  </si>
  <si>
    <t>202306112415</t>
  </si>
  <si>
    <t>符燕玲</t>
  </si>
  <si>
    <t>202306112109</t>
  </si>
  <si>
    <t>薛芳芳</t>
  </si>
  <si>
    <t>202306112329</t>
  </si>
  <si>
    <t>符凤香</t>
  </si>
  <si>
    <t>202306112129</t>
  </si>
  <si>
    <t>郭东</t>
  </si>
  <si>
    <t>202306112330</t>
  </si>
  <si>
    <t>陈善筹</t>
  </si>
  <si>
    <t>202306112310</t>
  </si>
  <si>
    <t>张燕榕</t>
  </si>
  <si>
    <t>202306112110</t>
  </si>
  <si>
    <t>不合格</t>
  </si>
  <si>
    <t>符诗雅</t>
  </si>
  <si>
    <t>202306112210</t>
  </si>
  <si>
    <t>陈初园</t>
  </si>
  <si>
    <t>202306112108</t>
  </si>
  <si>
    <t>钟海莉</t>
  </si>
  <si>
    <t>202306112213</t>
  </si>
  <si>
    <t>谭锐</t>
  </si>
  <si>
    <t>202306112410</t>
  </si>
  <si>
    <t>王芳丽</t>
  </si>
  <si>
    <t>202306112313</t>
  </si>
  <si>
    <t>替补人员</t>
  </si>
  <si>
    <t>李妍</t>
  </si>
  <si>
    <t>王彩玉</t>
  </si>
  <si>
    <t>羊传柳</t>
  </si>
  <si>
    <t>王如花</t>
  </si>
  <si>
    <t>王青梅</t>
  </si>
  <si>
    <t>林月妃</t>
  </si>
  <si>
    <t>李玉珍</t>
  </si>
  <si>
    <t>梁秀美</t>
  </si>
  <si>
    <t>王秀丽</t>
  </si>
  <si>
    <t>盛萌</t>
  </si>
  <si>
    <t>202306112518</t>
  </si>
  <si>
    <t>牙叉实验学校</t>
  </si>
  <si>
    <t>张香芳</t>
  </si>
  <si>
    <t>202306112529</t>
  </si>
  <si>
    <t>钟珍波</t>
  </si>
  <si>
    <t>202306112522</t>
  </si>
  <si>
    <t>王小环</t>
  </si>
  <si>
    <t>小学语文</t>
  </si>
  <si>
    <t>何影</t>
  </si>
  <si>
    <t>羊思思</t>
  </si>
  <si>
    <t>羊明珠</t>
  </si>
  <si>
    <t>周小玲</t>
  </si>
  <si>
    <t>张舒果</t>
  </si>
  <si>
    <t>李春儒</t>
  </si>
  <si>
    <t>陈茂精</t>
  </si>
  <si>
    <t>冯佳</t>
  </si>
  <si>
    <t>钟琼君</t>
  </si>
  <si>
    <t>唐梅欣</t>
  </si>
  <si>
    <t>刘立珍</t>
  </si>
  <si>
    <t>郭学坤</t>
  </si>
  <si>
    <t>李柳妍</t>
  </si>
  <si>
    <t>刘晓慧</t>
  </si>
  <si>
    <t>吴燕</t>
  </si>
  <si>
    <t>文真真</t>
  </si>
  <si>
    <t>覃春婷</t>
  </si>
  <si>
    <t>张沐淋</t>
  </si>
  <si>
    <t>202306112701</t>
  </si>
  <si>
    <t>小学英语</t>
  </si>
  <si>
    <t>钟金贝</t>
  </si>
  <si>
    <t>202306112604</t>
  </si>
  <si>
    <t>李嘉怡</t>
  </si>
  <si>
    <t>202306112710</t>
  </si>
  <si>
    <t>符和斌</t>
  </si>
  <si>
    <t>202306112825</t>
  </si>
  <si>
    <t>思源实验学校</t>
  </si>
  <si>
    <t>吴彩虹</t>
  </si>
  <si>
    <t>202306115114</t>
  </si>
  <si>
    <t>曾万英</t>
  </si>
  <si>
    <t>202306115109</t>
  </si>
  <si>
    <t>王玉菊</t>
  </si>
  <si>
    <t>202306112730</t>
  </si>
  <si>
    <t>鲜茹兰</t>
  </si>
  <si>
    <t>202306112820</t>
  </si>
  <si>
    <t>吴爽</t>
  </si>
  <si>
    <t>202306112729</t>
  </si>
  <si>
    <t>张国琴</t>
  </si>
  <si>
    <t>202306112818</t>
  </si>
  <si>
    <t>罗慧</t>
  </si>
  <si>
    <t>小学美术</t>
  </si>
  <si>
    <t>刘雪娟</t>
  </si>
  <si>
    <t>陈玲</t>
  </si>
  <si>
    <t>李昌寅</t>
  </si>
  <si>
    <t>202306113127</t>
  </si>
  <si>
    <t>小学体育</t>
  </si>
  <si>
    <t>白沙学校</t>
  </si>
  <si>
    <t>黎宏琪</t>
  </si>
  <si>
    <t>202306113113</t>
  </si>
  <si>
    <t>符克巩</t>
  </si>
  <si>
    <t>202306115026</t>
  </si>
  <si>
    <t>马强</t>
  </si>
  <si>
    <t>202306113022</t>
  </si>
  <si>
    <t>唐凌鹏</t>
  </si>
  <si>
    <t>202306113029</t>
  </si>
  <si>
    <t>陈大献</t>
  </si>
  <si>
    <t>202306113016</t>
  </si>
  <si>
    <t>陈孝国</t>
  </si>
  <si>
    <t>202306112902</t>
  </si>
  <si>
    <t>王帅</t>
  </si>
  <si>
    <t>202306112903</t>
  </si>
  <si>
    <t>李伟强</t>
  </si>
  <si>
    <t>202306112908</t>
  </si>
  <si>
    <t>林造芳</t>
  </si>
  <si>
    <t>初中语文</t>
  </si>
  <si>
    <t>民族中学</t>
  </si>
  <si>
    <t>曾燕</t>
  </si>
  <si>
    <t>蔡玉玲</t>
  </si>
  <si>
    <t>莫海媛</t>
  </si>
  <si>
    <t>符亚菊</t>
  </si>
  <si>
    <t>陈裕娴</t>
  </si>
  <si>
    <t>202306113428</t>
  </si>
  <si>
    <t>云艳苗</t>
  </si>
  <si>
    <t>202306113430</t>
  </si>
  <si>
    <t>羊秀庆</t>
  </si>
  <si>
    <t>202306113508</t>
  </si>
  <si>
    <t>初中英语</t>
  </si>
  <si>
    <t>何美霞</t>
  </si>
  <si>
    <t>202306113511</t>
  </si>
  <si>
    <t>张建萍</t>
  </si>
  <si>
    <t>202306113513</t>
  </si>
  <si>
    <t>李雨娜</t>
  </si>
  <si>
    <t>202306115008</t>
  </si>
  <si>
    <t>郑海丽</t>
  </si>
  <si>
    <t>202306113529</t>
  </si>
  <si>
    <t>王姑女</t>
  </si>
  <si>
    <t>202306115004</t>
  </si>
  <si>
    <t>吴小妹</t>
  </si>
  <si>
    <t>初中思政</t>
  </si>
  <si>
    <t>杨秀联</t>
  </si>
  <si>
    <t>陈佳佳</t>
  </si>
  <si>
    <t>吴昭璇</t>
  </si>
  <si>
    <t>初中地理</t>
  </si>
  <si>
    <t>吴周妮</t>
  </si>
  <si>
    <t>郑家善</t>
  </si>
  <si>
    <t>黎学莉</t>
  </si>
  <si>
    <t>冯海平</t>
  </si>
  <si>
    <t>初中生物</t>
  </si>
  <si>
    <t>周宣成</t>
  </si>
  <si>
    <t>徐发吉</t>
  </si>
  <si>
    <t>周艳</t>
  </si>
  <si>
    <t>符冬梅</t>
  </si>
  <si>
    <t>高伟</t>
  </si>
  <si>
    <t>202306113203</t>
  </si>
  <si>
    <t>初中物理</t>
  </si>
  <si>
    <t>李凤永</t>
  </si>
  <si>
    <t>202306113302</t>
  </si>
  <si>
    <t>曾祥凤</t>
  </si>
  <si>
    <t>202306113216</t>
  </si>
  <si>
    <t>吴育林</t>
  </si>
  <si>
    <t>202306113329</t>
  </si>
  <si>
    <t>林丹</t>
  </si>
  <si>
    <t>202306113317</t>
  </si>
  <si>
    <t>柏继舜</t>
  </si>
  <si>
    <t>202306113319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</si>
</sst>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20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shrinkToFi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shrinkToFit="1"/>
    </xf>
    <xf numFmtId="0" fontId="40" fillId="0" borderId="9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 shrinkToFit="1"/>
    </xf>
    <xf numFmtId="0" fontId="23" fillId="0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5" fillId="0" borderId="9" xfId="0" applyFont="1" applyFill="1" applyBorder="1" applyAlignment="1" quotePrefix="1">
      <alignment horizontal="center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2"/>
  <sheetViews>
    <sheetView tabSelected="1" zoomScaleSheetLayoutView="100" workbookViewId="0" topLeftCell="A1">
      <selection activeCell="A1" sqref="A1:J1"/>
    </sheetView>
  </sheetViews>
  <sheetFormatPr defaultColWidth="9.00390625" defaultRowHeight="36" customHeight="1"/>
  <cols>
    <col min="1" max="1" width="5.25390625" style="0" customWidth="1"/>
    <col min="2" max="2" width="9.75390625" style="0" customWidth="1"/>
    <col min="3" max="3" width="6.25390625" style="0" customWidth="1"/>
    <col min="4" max="4" width="15.50390625" style="2" customWidth="1"/>
    <col min="5" max="5" width="10.625" style="0" customWidth="1"/>
    <col min="6" max="6" width="13.875" style="0" customWidth="1"/>
    <col min="7" max="7" width="8.25390625" style="0" customWidth="1"/>
    <col min="8" max="8" width="13.875" style="0" customWidth="1"/>
    <col min="9" max="9" width="15.125" style="0" customWidth="1"/>
    <col min="10" max="10" width="10.375" style="0" customWidth="1"/>
    <col min="11" max="253" width="8.25390625" style="0" customWidth="1"/>
  </cols>
  <sheetData>
    <row r="1" spans="1:10" ht="78" customHeight="1">
      <c r="A1" s="3" t="s">
        <v>0</v>
      </c>
      <c r="B1" s="4"/>
      <c r="C1" s="4"/>
      <c r="D1" s="5"/>
      <c r="E1" s="4"/>
      <c r="F1" s="4"/>
      <c r="G1" s="4"/>
      <c r="H1" s="4"/>
      <c r="I1" s="4"/>
      <c r="J1" s="4"/>
    </row>
    <row r="2" spans="1:10" ht="24" customHeight="1" hidden="1">
      <c r="A2" s="3"/>
      <c r="B2" s="6"/>
      <c r="C2" s="6"/>
      <c r="D2" s="7"/>
      <c r="E2" s="6"/>
      <c r="F2" s="6"/>
      <c r="G2" s="6"/>
      <c r="H2" s="6"/>
      <c r="I2" s="17"/>
      <c r="J2" s="18"/>
    </row>
    <row r="3" spans="1:10" s="1" customFormat="1" ht="36" customHeight="1">
      <c r="A3" s="8" t="s">
        <v>1</v>
      </c>
      <c r="B3" s="9" t="s">
        <v>2</v>
      </c>
      <c r="C3" s="10" t="s">
        <v>3</v>
      </c>
      <c r="D3" s="11" t="s">
        <v>4</v>
      </c>
      <c r="E3" s="12" t="s">
        <v>5</v>
      </c>
      <c r="F3" s="9" t="s">
        <v>6</v>
      </c>
      <c r="G3" s="9" t="s">
        <v>7</v>
      </c>
      <c r="H3" s="9" t="s">
        <v>8</v>
      </c>
      <c r="I3" s="8" t="s">
        <v>9</v>
      </c>
      <c r="J3" s="9" t="s">
        <v>10</v>
      </c>
    </row>
    <row r="4" spans="1:10" ht="33.75" customHeight="1">
      <c r="A4" s="13">
        <v>1</v>
      </c>
      <c r="B4" s="13" t="s">
        <v>11</v>
      </c>
      <c r="C4" s="14" t="s">
        <v>12</v>
      </c>
      <c r="D4" s="15" t="s">
        <v>13</v>
      </c>
      <c r="E4" s="13" t="s">
        <v>14</v>
      </c>
      <c r="F4" s="13" t="s">
        <v>15</v>
      </c>
      <c r="G4" s="13">
        <v>93</v>
      </c>
      <c r="H4" s="16">
        <v>1</v>
      </c>
      <c r="I4" s="14" t="s">
        <v>16</v>
      </c>
      <c r="J4" s="19"/>
    </row>
    <row r="5" spans="1:10" ht="33.75" customHeight="1">
      <c r="A5" s="13">
        <v>2</v>
      </c>
      <c r="B5" s="13" t="s">
        <v>17</v>
      </c>
      <c r="C5" s="14" t="s">
        <v>18</v>
      </c>
      <c r="D5" s="13" t="str">
        <f>"202306112208"</f>
        <v>202306112208</v>
      </c>
      <c r="E5" s="13" t="s">
        <v>14</v>
      </c>
      <c r="F5" s="13" t="s">
        <v>15</v>
      </c>
      <c r="G5" s="13">
        <v>92</v>
      </c>
      <c r="H5" s="16">
        <v>2</v>
      </c>
      <c r="I5" s="20" t="s">
        <v>19</v>
      </c>
      <c r="J5" s="21"/>
    </row>
    <row r="6" spans="1:10" ht="33.75" customHeight="1">
      <c r="A6" s="13">
        <v>3</v>
      </c>
      <c r="B6" s="13" t="s">
        <v>20</v>
      </c>
      <c r="C6" s="14" t="s">
        <v>18</v>
      </c>
      <c r="D6" s="15" t="s">
        <v>21</v>
      </c>
      <c r="E6" s="13" t="s">
        <v>14</v>
      </c>
      <c r="F6" s="13" t="s">
        <v>15</v>
      </c>
      <c r="G6" s="13">
        <v>88.5</v>
      </c>
      <c r="H6" s="16">
        <v>3</v>
      </c>
      <c r="I6" s="14" t="s">
        <v>16</v>
      </c>
      <c r="J6" s="19"/>
    </row>
    <row r="7" spans="1:10" ht="33.75" customHeight="1">
      <c r="A7" s="13">
        <v>4</v>
      </c>
      <c r="B7" s="13" t="s">
        <v>22</v>
      </c>
      <c r="C7" s="14" t="s">
        <v>18</v>
      </c>
      <c r="D7" s="15" t="s">
        <v>23</v>
      </c>
      <c r="E7" s="13" t="s">
        <v>14</v>
      </c>
      <c r="F7" s="13" t="s">
        <v>15</v>
      </c>
      <c r="G7" s="13">
        <v>86.5</v>
      </c>
      <c r="H7" s="16">
        <v>4</v>
      </c>
      <c r="I7" s="14" t="s">
        <v>16</v>
      </c>
      <c r="J7" s="19"/>
    </row>
    <row r="8" spans="1:10" ht="33.75" customHeight="1">
      <c r="A8" s="13">
        <v>5</v>
      </c>
      <c r="B8" s="13" t="s">
        <v>24</v>
      </c>
      <c r="C8" s="14" t="s">
        <v>18</v>
      </c>
      <c r="D8" s="15" t="s">
        <v>25</v>
      </c>
      <c r="E8" s="13" t="s">
        <v>14</v>
      </c>
      <c r="F8" s="13" t="s">
        <v>15</v>
      </c>
      <c r="G8" s="13">
        <v>85.5</v>
      </c>
      <c r="H8" s="16">
        <v>5</v>
      </c>
      <c r="I8" s="14" t="s">
        <v>16</v>
      </c>
      <c r="J8" s="19"/>
    </row>
    <row r="9" spans="1:10" ht="33.75" customHeight="1">
      <c r="A9" s="13">
        <v>6</v>
      </c>
      <c r="B9" s="13" t="s">
        <v>26</v>
      </c>
      <c r="C9" s="14" t="s">
        <v>18</v>
      </c>
      <c r="D9" s="15" t="s">
        <v>27</v>
      </c>
      <c r="E9" s="13" t="s">
        <v>14</v>
      </c>
      <c r="F9" s="13" t="s">
        <v>15</v>
      </c>
      <c r="G9" s="13">
        <v>84</v>
      </c>
      <c r="H9" s="16">
        <v>6</v>
      </c>
      <c r="I9" s="14" t="s">
        <v>16</v>
      </c>
      <c r="J9" s="19"/>
    </row>
    <row r="10" spans="1:10" ht="33.75" customHeight="1">
      <c r="A10" s="13">
        <v>7</v>
      </c>
      <c r="B10" s="13" t="s">
        <v>28</v>
      </c>
      <c r="C10" s="14" t="s">
        <v>18</v>
      </c>
      <c r="D10" s="15" t="s">
        <v>29</v>
      </c>
      <c r="E10" s="13" t="s">
        <v>14</v>
      </c>
      <c r="F10" s="13" t="s">
        <v>15</v>
      </c>
      <c r="G10" s="13">
        <v>80.5</v>
      </c>
      <c r="H10" s="16">
        <v>7</v>
      </c>
      <c r="I10" s="14" t="s">
        <v>16</v>
      </c>
      <c r="J10" s="19"/>
    </row>
    <row r="11" spans="1:10" ht="33.75" customHeight="1">
      <c r="A11" s="13">
        <v>8</v>
      </c>
      <c r="B11" s="13" t="s">
        <v>30</v>
      </c>
      <c r="C11" s="14" t="s">
        <v>18</v>
      </c>
      <c r="D11" s="15" t="s">
        <v>31</v>
      </c>
      <c r="E11" s="13" t="s">
        <v>14</v>
      </c>
      <c r="F11" s="13" t="s">
        <v>15</v>
      </c>
      <c r="G11" s="13">
        <v>76.5</v>
      </c>
      <c r="H11" s="16">
        <v>8</v>
      </c>
      <c r="I11" s="14" t="s">
        <v>16</v>
      </c>
      <c r="J11" s="19"/>
    </row>
    <row r="12" spans="1:10" ht="33.75" customHeight="1">
      <c r="A12" s="13">
        <v>9</v>
      </c>
      <c r="B12" s="13" t="s">
        <v>32</v>
      </c>
      <c r="C12" s="14" t="s">
        <v>18</v>
      </c>
      <c r="D12" s="15" t="s">
        <v>33</v>
      </c>
      <c r="E12" s="13" t="s">
        <v>14</v>
      </c>
      <c r="F12" s="13" t="s">
        <v>15</v>
      </c>
      <c r="G12" s="13">
        <v>76</v>
      </c>
      <c r="H12" s="16">
        <v>9</v>
      </c>
      <c r="I12" s="14" t="s">
        <v>16</v>
      </c>
      <c r="J12" s="19"/>
    </row>
    <row r="13" spans="1:10" ht="33.75" customHeight="1">
      <c r="A13" s="13">
        <v>10</v>
      </c>
      <c r="B13" s="13" t="s">
        <v>34</v>
      </c>
      <c r="C13" s="14" t="s">
        <v>12</v>
      </c>
      <c r="D13" s="15" t="s">
        <v>35</v>
      </c>
      <c r="E13" s="13" t="s">
        <v>14</v>
      </c>
      <c r="F13" s="13" t="s">
        <v>15</v>
      </c>
      <c r="G13" s="13">
        <v>74.5</v>
      </c>
      <c r="H13" s="16">
        <v>10</v>
      </c>
      <c r="I13" s="14" t="s">
        <v>16</v>
      </c>
      <c r="J13" s="19"/>
    </row>
    <row r="14" spans="1:10" ht="33.75" customHeight="1">
      <c r="A14" s="13">
        <v>11</v>
      </c>
      <c r="B14" s="13" t="s">
        <v>36</v>
      </c>
      <c r="C14" s="14" t="s">
        <v>18</v>
      </c>
      <c r="D14" s="15" t="s">
        <v>37</v>
      </c>
      <c r="E14" s="13" t="s">
        <v>14</v>
      </c>
      <c r="F14" s="13" t="s">
        <v>15</v>
      </c>
      <c r="G14" s="13">
        <v>72</v>
      </c>
      <c r="H14" s="16">
        <v>11</v>
      </c>
      <c r="I14" s="14" t="s">
        <v>38</v>
      </c>
      <c r="J14" s="19"/>
    </row>
    <row r="15" spans="1:10" ht="33.75" customHeight="1">
      <c r="A15" s="13">
        <v>12</v>
      </c>
      <c r="B15" s="13" t="s">
        <v>39</v>
      </c>
      <c r="C15" s="14" t="s">
        <v>18</v>
      </c>
      <c r="D15" s="15" t="s">
        <v>40</v>
      </c>
      <c r="E15" s="13" t="s">
        <v>14</v>
      </c>
      <c r="F15" s="13" t="s">
        <v>15</v>
      </c>
      <c r="G15" s="13">
        <v>70.5</v>
      </c>
      <c r="H15" s="16">
        <v>12</v>
      </c>
      <c r="I15" s="14" t="s">
        <v>16</v>
      </c>
      <c r="J15" s="19"/>
    </row>
    <row r="16" spans="1:10" ht="33.75" customHeight="1">
      <c r="A16" s="13">
        <v>13</v>
      </c>
      <c r="B16" s="13" t="s">
        <v>41</v>
      </c>
      <c r="C16" s="14" t="s">
        <v>18</v>
      </c>
      <c r="D16" s="15" t="s">
        <v>42</v>
      </c>
      <c r="E16" s="13" t="s">
        <v>14</v>
      </c>
      <c r="F16" s="13" t="s">
        <v>15</v>
      </c>
      <c r="G16" s="13">
        <v>69</v>
      </c>
      <c r="H16" s="16">
        <v>13</v>
      </c>
      <c r="I16" s="14" t="s">
        <v>38</v>
      </c>
      <c r="J16" s="19"/>
    </row>
    <row r="17" spans="1:10" ht="33.75" customHeight="1">
      <c r="A17" s="13">
        <v>14</v>
      </c>
      <c r="B17" s="13" t="s">
        <v>43</v>
      </c>
      <c r="C17" s="14" t="s">
        <v>18</v>
      </c>
      <c r="D17" s="15" t="s">
        <v>44</v>
      </c>
      <c r="E17" s="13" t="s">
        <v>14</v>
      </c>
      <c r="F17" s="13" t="s">
        <v>15</v>
      </c>
      <c r="G17" s="13">
        <v>69</v>
      </c>
      <c r="H17" s="16">
        <v>13</v>
      </c>
      <c r="I17" s="14" t="s">
        <v>16</v>
      </c>
      <c r="J17" s="19"/>
    </row>
    <row r="18" spans="1:10" ht="33.75" customHeight="1">
      <c r="A18" s="13">
        <v>15</v>
      </c>
      <c r="B18" s="13" t="s">
        <v>45</v>
      </c>
      <c r="C18" s="14" t="s">
        <v>18</v>
      </c>
      <c r="D18" s="15" t="s">
        <v>46</v>
      </c>
      <c r="E18" s="13" t="s">
        <v>14</v>
      </c>
      <c r="F18" s="13" t="s">
        <v>15</v>
      </c>
      <c r="G18" s="13">
        <v>69</v>
      </c>
      <c r="H18" s="16">
        <v>13</v>
      </c>
      <c r="I18" s="14" t="s">
        <v>16</v>
      </c>
      <c r="J18" s="19"/>
    </row>
    <row r="19" spans="1:10" ht="33.75" customHeight="1">
      <c r="A19" s="13">
        <v>16</v>
      </c>
      <c r="B19" s="13" t="s">
        <v>47</v>
      </c>
      <c r="C19" s="14" t="s">
        <v>18</v>
      </c>
      <c r="D19" s="22" t="s">
        <v>48</v>
      </c>
      <c r="E19" s="13" t="s">
        <v>14</v>
      </c>
      <c r="F19" s="13" t="s">
        <v>15</v>
      </c>
      <c r="G19" s="13">
        <v>68.5</v>
      </c>
      <c r="H19" s="16">
        <v>14</v>
      </c>
      <c r="I19" s="14" t="s">
        <v>16</v>
      </c>
      <c r="J19" s="14" t="s">
        <v>49</v>
      </c>
    </row>
    <row r="20" spans="1:10" ht="33.75" customHeight="1">
      <c r="A20" s="13">
        <v>17</v>
      </c>
      <c r="B20" s="13" t="s">
        <v>50</v>
      </c>
      <c r="C20" s="14" t="s">
        <v>18</v>
      </c>
      <c r="D20" s="13" t="str">
        <f>"202306112304"</f>
        <v>202306112304</v>
      </c>
      <c r="E20" s="13" t="s">
        <v>14</v>
      </c>
      <c r="F20" s="13" t="s">
        <v>15</v>
      </c>
      <c r="G20" s="13">
        <v>68</v>
      </c>
      <c r="H20" s="16">
        <v>15</v>
      </c>
      <c r="I20" s="14" t="s">
        <v>19</v>
      </c>
      <c r="J20" s="14" t="s">
        <v>49</v>
      </c>
    </row>
    <row r="21" spans="1:10" ht="33.75" customHeight="1">
      <c r="A21" s="13">
        <v>18</v>
      </c>
      <c r="B21" s="13" t="s">
        <v>51</v>
      </c>
      <c r="C21" s="14" t="s">
        <v>18</v>
      </c>
      <c r="D21" s="13" t="str">
        <f>"202306112501"</f>
        <v>202306112501</v>
      </c>
      <c r="E21" s="13" t="s">
        <v>14</v>
      </c>
      <c r="F21" s="13" t="s">
        <v>15</v>
      </c>
      <c r="G21" s="13">
        <v>67.5</v>
      </c>
      <c r="H21" s="16">
        <v>16</v>
      </c>
      <c r="I21" s="14" t="s">
        <v>19</v>
      </c>
      <c r="J21" s="14" t="s">
        <v>49</v>
      </c>
    </row>
    <row r="22" spans="1:10" ht="33.75" customHeight="1">
      <c r="A22" s="13">
        <v>19</v>
      </c>
      <c r="B22" s="13" t="s">
        <v>52</v>
      </c>
      <c r="C22" s="14" t="s">
        <v>18</v>
      </c>
      <c r="D22" s="13" t="str">
        <f>"202306112319"</f>
        <v>202306112319</v>
      </c>
      <c r="E22" s="13" t="s">
        <v>14</v>
      </c>
      <c r="F22" s="13" t="s">
        <v>15</v>
      </c>
      <c r="G22" s="13">
        <v>67</v>
      </c>
      <c r="H22" s="16">
        <v>17</v>
      </c>
      <c r="I22" s="14" t="s">
        <v>16</v>
      </c>
      <c r="J22" s="14" t="s">
        <v>49</v>
      </c>
    </row>
    <row r="23" spans="1:10" ht="33.75" customHeight="1">
      <c r="A23" s="13">
        <v>20</v>
      </c>
      <c r="B23" s="13" t="s">
        <v>53</v>
      </c>
      <c r="C23" s="14" t="s">
        <v>18</v>
      </c>
      <c r="D23" s="13" t="str">
        <f>"202306112419"</f>
        <v>202306112419</v>
      </c>
      <c r="E23" s="13" t="s">
        <v>14</v>
      </c>
      <c r="F23" s="13" t="s">
        <v>15</v>
      </c>
      <c r="G23" s="13">
        <v>67</v>
      </c>
      <c r="H23" s="16">
        <v>17</v>
      </c>
      <c r="I23" s="14" t="s">
        <v>16</v>
      </c>
      <c r="J23" s="14" t="s">
        <v>49</v>
      </c>
    </row>
    <row r="24" spans="1:10" ht="33.75" customHeight="1">
      <c r="A24" s="13">
        <v>21</v>
      </c>
      <c r="B24" s="13" t="s">
        <v>54</v>
      </c>
      <c r="C24" s="14" t="s">
        <v>18</v>
      </c>
      <c r="D24" s="13" t="str">
        <f>"202306112204"</f>
        <v>202306112204</v>
      </c>
      <c r="E24" s="13" t="s">
        <v>14</v>
      </c>
      <c r="F24" s="13" t="s">
        <v>15</v>
      </c>
      <c r="G24" s="13">
        <v>66.5</v>
      </c>
      <c r="H24" s="16">
        <v>18</v>
      </c>
      <c r="I24" s="14" t="s">
        <v>16</v>
      </c>
      <c r="J24" s="14" t="s">
        <v>49</v>
      </c>
    </row>
    <row r="25" spans="1:10" ht="33.75" customHeight="1">
      <c r="A25" s="13">
        <v>22</v>
      </c>
      <c r="B25" s="13" t="s">
        <v>55</v>
      </c>
      <c r="C25" s="14" t="s">
        <v>18</v>
      </c>
      <c r="D25" s="13" t="str">
        <f>"202306112309"</f>
        <v>202306112309</v>
      </c>
      <c r="E25" s="13" t="s">
        <v>14</v>
      </c>
      <c r="F25" s="13" t="s">
        <v>15</v>
      </c>
      <c r="G25" s="13">
        <v>66.5</v>
      </c>
      <c r="H25" s="16">
        <v>18</v>
      </c>
      <c r="I25" s="14" t="s">
        <v>16</v>
      </c>
      <c r="J25" s="14" t="s">
        <v>49</v>
      </c>
    </row>
    <row r="26" spans="1:10" ht="33.75" customHeight="1">
      <c r="A26" s="13">
        <v>23</v>
      </c>
      <c r="B26" s="13" t="s">
        <v>56</v>
      </c>
      <c r="C26" s="14" t="s">
        <v>18</v>
      </c>
      <c r="D26" s="13" t="str">
        <f>"202306112306"</f>
        <v>202306112306</v>
      </c>
      <c r="E26" s="13" t="s">
        <v>14</v>
      </c>
      <c r="F26" s="13" t="s">
        <v>15</v>
      </c>
      <c r="G26" s="13">
        <v>65.5</v>
      </c>
      <c r="H26" s="16">
        <v>18</v>
      </c>
      <c r="I26" s="14" t="s">
        <v>16</v>
      </c>
      <c r="J26" s="14" t="s">
        <v>49</v>
      </c>
    </row>
    <row r="27" spans="1:10" ht="33.75" customHeight="1">
      <c r="A27" s="13">
        <v>24</v>
      </c>
      <c r="B27" s="13" t="s">
        <v>57</v>
      </c>
      <c r="C27" s="14" t="s">
        <v>18</v>
      </c>
      <c r="D27" s="13" t="str">
        <f>"202306112312"</f>
        <v>202306112312</v>
      </c>
      <c r="E27" s="13" t="s">
        <v>14</v>
      </c>
      <c r="F27" s="13" t="s">
        <v>15</v>
      </c>
      <c r="G27" s="13">
        <v>65.5</v>
      </c>
      <c r="H27" s="16">
        <v>18</v>
      </c>
      <c r="I27" s="14" t="s">
        <v>19</v>
      </c>
      <c r="J27" s="14" t="s">
        <v>49</v>
      </c>
    </row>
    <row r="28" spans="1:10" ht="33.75" customHeight="1">
      <c r="A28" s="13">
        <v>25</v>
      </c>
      <c r="B28" s="13" t="s">
        <v>58</v>
      </c>
      <c r="C28" s="14" t="s">
        <v>18</v>
      </c>
      <c r="D28" s="13" t="str">
        <f>"202306112420"</f>
        <v>202306112420</v>
      </c>
      <c r="E28" s="13" t="s">
        <v>14</v>
      </c>
      <c r="F28" s="13" t="s">
        <v>15</v>
      </c>
      <c r="G28" s="13">
        <v>65.5</v>
      </c>
      <c r="H28" s="16">
        <v>18</v>
      </c>
      <c r="I28" s="14" t="s">
        <v>16</v>
      </c>
      <c r="J28" s="14" t="s">
        <v>49</v>
      </c>
    </row>
    <row r="29" spans="1:10" ht="33.75" customHeight="1">
      <c r="A29" s="13">
        <v>26</v>
      </c>
      <c r="B29" s="13" t="s">
        <v>59</v>
      </c>
      <c r="C29" s="14" t="s">
        <v>18</v>
      </c>
      <c r="D29" s="15" t="s">
        <v>60</v>
      </c>
      <c r="E29" s="13" t="s">
        <v>14</v>
      </c>
      <c r="F29" s="13" t="s">
        <v>61</v>
      </c>
      <c r="G29" s="13">
        <v>81.5</v>
      </c>
      <c r="H29" s="16">
        <v>1</v>
      </c>
      <c r="I29" s="14" t="s">
        <v>16</v>
      </c>
      <c r="J29" s="19"/>
    </row>
    <row r="30" spans="1:10" ht="33.75" customHeight="1">
      <c r="A30" s="13">
        <v>27</v>
      </c>
      <c r="B30" s="13" t="s">
        <v>62</v>
      </c>
      <c r="C30" s="14" t="s">
        <v>18</v>
      </c>
      <c r="D30" s="15" t="s">
        <v>63</v>
      </c>
      <c r="E30" s="13" t="s">
        <v>14</v>
      </c>
      <c r="F30" s="13" t="s">
        <v>61</v>
      </c>
      <c r="G30" s="13">
        <v>74.5</v>
      </c>
      <c r="H30" s="16">
        <v>2</v>
      </c>
      <c r="I30" s="14" t="s">
        <v>16</v>
      </c>
      <c r="J30" s="19"/>
    </row>
    <row r="31" spans="1:10" ht="33.75" customHeight="1">
      <c r="A31" s="13">
        <v>28</v>
      </c>
      <c r="B31" s="13" t="s">
        <v>64</v>
      </c>
      <c r="C31" s="14" t="s">
        <v>18</v>
      </c>
      <c r="D31" s="15" t="s">
        <v>65</v>
      </c>
      <c r="E31" s="13" t="s">
        <v>14</v>
      </c>
      <c r="F31" s="13" t="s">
        <v>61</v>
      </c>
      <c r="G31" s="13">
        <v>71.5</v>
      </c>
      <c r="H31" s="16">
        <v>3</v>
      </c>
      <c r="I31" s="14" t="s">
        <v>16</v>
      </c>
      <c r="J31" s="19"/>
    </row>
    <row r="32" spans="1:10" ht="33.75" customHeight="1">
      <c r="A32" s="13">
        <v>29</v>
      </c>
      <c r="B32" s="13" t="s">
        <v>66</v>
      </c>
      <c r="C32" s="14" t="s">
        <v>18</v>
      </c>
      <c r="D32" s="15" t="str">
        <f>"202306114224"</f>
        <v>202306114224</v>
      </c>
      <c r="E32" s="13" t="s">
        <v>67</v>
      </c>
      <c r="F32" s="13" t="s">
        <v>15</v>
      </c>
      <c r="G32" s="13">
        <v>79</v>
      </c>
      <c r="H32" s="16">
        <v>1</v>
      </c>
      <c r="I32" s="14" t="s">
        <v>16</v>
      </c>
      <c r="J32" s="19"/>
    </row>
    <row r="33" spans="1:10" ht="33.75" customHeight="1">
      <c r="A33" s="13">
        <v>30</v>
      </c>
      <c r="B33" s="13" t="s">
        <v>68</v>
      </c>
      <c r="C33" s="14" t="s">
        <v>18</v>
      </c>
      <c r="D33" s="15" t="str">
        <f>"202306114228"</f>
        <v>202306114228</v>
      </c>
      <c r="E33" s="13" t="s">
        <v>67</v>
      </c>
      <c r="F33" s="13" t="s">
        <v>15</v>
      </c>
      <c r="G33" s="13">
        <v>75</v>
      </c>
      <c r="H33" s="16">
        <v>2</v>
      </c>
      <c r="I33" s="14" t="s">
        <v>16</v>
      </c>
      <c r="J33" s="19"/>
    </row>
    <row r="34" spans="1:10" ht="33.75" customHeight="1">
      <c r="A34" s="13">
        <v>31</v>
      </c>
      <c r="B34" s="13" t="s">
        <v>69</v>
      </c>
      <c r="C34" s="14" t="s">
        <v>18</v>
      </c>
      <c r="D34" s="15" t="str">
        <f>"202306114116"</f>
        <v>202306114116</v>
      </c>
      <c r="E34" s="13" t="s">
        <v>67</v>
      </c>
      <c r="F34" s="13" t="s">
        <v>15</v>
      </c>
      <c r="G34" s="13">
        <v>73</v>
      </c>
      <c r="H34" s="16">
        <v>3</v>
      </c>
      <c r="I34" s="14" t="s">
        <v>16</v>
      </c>
      <c r="J34" s="19"/>
    </row>
    <row r="35" spans="1:10" ht="33.75" customHeight="1">
      <c r="A35" s="13">
        <v>32</v>
      </c>
      <c r="B35" s="13" t="s">
        <v>70</v>
      </c>
      <c r="C35" s="14" t="s">
        <v>18</v>
      </c>
      <c r="D35" s="15" t="str">
        <f>"202306114505"</f>
        <v>202306114505</v>
      </c>
      <c r="E35" s="13" t="s">
        <v>67</v>
      </c>
      <c r="F35" s="13" t="s">
        <v>15</v>
      </c>
      <c r="G35" s="13">
        <v>66.5</v>
      </c>
      <c r="H35" s="16">
        <v>4</v>
      </c>
      <c r="I35" s="14" t="s">
        <v>16</v>
      </c>
      <c r="J35" s="19"/>
    </row>
    <row r="36" spans="1:10" ht="33.75" customHeight="1">
      <c r="A36" s="13">
        <v>33</v>
      </c>
      <c r="B36" s="13" t="s">
        <v>71</v>
      </c>
      <c r="C36" s="14" t="s">
        <v>18</v>
      </c>
      <c r="D36" s="15" t="str">
        <f>"202306114011"</f>
        <v>202306114011</v>
      </c>
      <c r="E36" s="13" t="s">
        <v>67</v>
      </c>
      <c r="F36" s="13" t="s">
        <v>15</v>
      </c>
      <c r="G36" s="13">
        <v>65.5</v>
      </c>
      <c r="H36" s="16">
        <v>5</v>
      </c>
      <c r="I36" s="14" t="s">
        <v>16</v>
      </c>
      <c r="J36" s="19"/>
    </row>
    <row r="37" spans="1:10" ht="33.75" customHeight="1">
      <c r="A37" s="13">
        <v>34</v>
      </c>
      <c r="B37" s="13" t="s">
        <v>72</v>
      </c>
      <c r="C37" s="14" t="s">
        <v>18</v>
      </c>
      <c r="D37" s="15" t="str">
        <f>"202306114403"</f>
        <v>202306114403</v>
      </c>
      <c r="E37" s="13" t="s">
        <v>67</v>
      </c>
      <c r="F37" s="13" t="s">
        <v>15</v>
      </c>
      <c r="G37" s="13">
        <v>65</v>
      </c>
      <c r="H37" s="16">
        <v>6</v>
      </c>
      <c r="I37" s="14" t="s">
        <v>16</v>
      </c>
      <c r="J37" s="19"/>
    </row>
    <row r="38" spans="1:10" ht="33.75" customHeight="1">
      <c r="A38" s="13">
        <v>35</v>
      </c>
      <c r="B38" s="13" t="s">
        <v>73</v>
      </c>
      <c r="C38" s="14" t="s">
        <v>18</v>
      </c>
      <c r="D38" s="15" t="str">
        <f>"202306114125"</f>
        <v>202306114125</v>
      </c>
      <c r="E38" s="13" t="s">
        <v>67</v>
      </c>
      <c r="F38" s="13" t="s">
        <v>15</v>
      </c>
      <c r="G38" s="13">
        <v>64</v>
      </c>
      <c r="H38" s="16">
        <v>7</v>
      </c>
      <c r="I38" s="14" t="s">
        <v>16</v>
      </c>
      <c r="J38" s="19"/>
    </row>
    <row r="39" spans="1:10" ht="33.75" customHeight="1">
      <c r="A39" s="13">
        <v>36</v>
      </c>
      <c r="B39" s="13" t="s">
        <v>74</v>
      </c>
      <c r="C39" s="14" t="s">
        <v>12</v>
      </c>
      <c r="D39" s="15" t="str">
        <f>"202306114324"</f>
        <v>202306114324</v>
      </c>
      <c r="E39" s="13" t="s">
        <v>67</v>
      </c>
      <c r="F39" s="13" t="s">
        <v>15</v>
      </c>
      <c r="G39" s="13">
        <v>63.5</v>
      </c>
      <c r="H39" s="16">
        <v>8</v>
      </c>
      <c r="I39" s="14" t="s">
        <v>16</v>
      </c>
      <c r="J39" s="19"/>
    </row>
    <row r="40" spans="1:10" ht="33.75" customHeight="1">
      <c r="A40" s="13">
        <v>37</v>
      </c>
      <c r="B40" s="13" t="s">
        <v>75</v>
      </c>
      <c r="C40" s="14" t="s">
        <v>18</v>
      </c>
      <c r="D40" s="15" t="str">
        <f>"202306114401"</f>
        <v>202306114401</v>
      </c>
      <c r="E40" s="13" t="s">
        <v>67</v>
      </c>
      <c r="F40" s="13" t="s">
        <v>15</v>
      </c>
      <c r="G40" s="13">
        <v>62</v>
      </c>
      <c r="H40" s="16">
        <v>9</v>
      </c>
      <c r="I40" s="14" t="s">
        <v>16</v>
      </c>
      <c r="J40" s="19"/>
    </row>
    <row r="41" spans="1:10" ht="33.75" customHeight="1">
      <c r="A41" s="13">
        <v>38</v>
      </c>
      <c r="B41" s="13" t="s">
        <v>76</v>
      </c>
      <c r="C41" s="14" t="s">
        <v>18</v>
      </c>
      <c r="D41" s="15" t="str">
        <f>"202306114320"</f>
        <v>202306114320</v>
      </c>
      <c r="E41" s="13" t="s">
        <v>67</v>
      </c>
      <c r="F41" s="13" t="s">
        <v>15</v>
      </c>
      <c r="G41" s="13">
        <v>61.5</v>
      </c>
      <c r="H41" s="16">
        <v>10</v>
      </c>
      <c r="I41" s="14" t="s">
        <v>16</v>
      </c>
      <c r="J41" s="19"/>
    </row>
    <row r="42" spans="1:10" ht="33.75" customHeight="1">
      <c r="A42" s="13">
        <v>39</v>
      </c>
      <c r="B42" s="13" t="s">
        <v>77</v>
      </c>
      <c r="C42" s="14" t="s">
        <v>18</v>
      </c>
      <c r="D42" s="15" t="str">
        <f>"202306114429"</f>
        <v>202306114429</v>
      </c>
      <c r="E42" s="13" t="s">
        <v>67</v>
      </c>
      <c r="F42" s="13" t="s">
        <v>15</v>
      </c>
      <c r="G42" s="13">
        <v>61.5</v>
      </c>
      <c r="H42" s="16">
        <v>11</v>
      </c>
      <c r="I42" s="14" t="s">
        <v>16</v>
      </c>
      <c r="J42" s="19"/>
    </row>
    <row r="43" spans="1:10" ht="33.75" customHeight="1">
      <c r="A43" s="13">
        <v>40</v>
      </c>
      <c r="B43" s="13" t="s">
        <v>78</v>
      </c>
      <c r="C43" s="14" t="s">
        <v>18</v>
      </c>
      <c r="D43" s="15" t="str">
        <f>"202306114107"</f>
        <v>202306114107</v>
      </c>
      <c r="E43" s="13" t="s">
        <v>67</v>
      </c>
      <c r="F43" s="13" t="s">
        <v>15</v>
      </c>
      <c r="G43" s="13">
        <v>61</v>
      </c>
      <c r="H43" s="16">
        <v>12</v>
      </c>
      <c r="I43" s="14" t="s">
        <v>16</v>
      </c>
      <c r="J43" s="19"/>
    </row>
    <row r="44" spans="1:10" ht="33.75" customHeight="1">
      <c r="A44" s="13">
        <v>41</v>
      </c>
      <c r="B44" s="13" t="s">
        <v>79</v>
      </c>
      <c r="C44" s="14" t="s">
        <v>18</v>
      </c>
      <c r="D44" s="15" t="str">
        <f>"202306114221"</f>
        <v>202306114221</v>
      </c>
      <c r="E44" s="13" t="s">
        <v>67</v>
      </c>
      <c r="F44" s="13" t="s">
        <v>15</v>
      </c>
      <c r="G44" s="13">
        <v>61</v>
      </c>
      <c r="H44" s="16">
        <v>12</v>
      </c>
      <c r="I44" s="14" t="s">
        <v>16</v>
      </c>
      <c r="J44" s="19"/>
    </row>
    <row r="45" spans="1:10" ht="33.75" customHeight="1">
      <c r="A45" s="13">
        <v>42</v>
      </c>
      <c r="B45" s="13" t="s">
        <v>80</v>
      </c>
      <c r="C45" s="14" t="s">
        <v>18</v>
      </c>
      <c r="D45" s="15" t="str">
        <f>"202306114305"</f>
        <v>202306114305</v>
      </c>
      <c r="E45" s="13" t="s">
        <v>67</v>
      </c>
      <c r="F45" s="13" t="s">
        <v>15</v>
      </c>
      <c r="G45" s="13">
        <v>60.5</v>
      </c>
      <c r="H45" s="16">
        <v>13</v>
      </c>
      <c r="I45" s="14" t="s">
        <v>16</v>
      </c>
      <c r="J45" s="19"/>
    </row>
    <row r="46" spans="1:10" ht="33.75" customHeight="1">
      <c r="A46" s="13">
        <v>43</v>
      </c>
      <c r="B46" s="13" t="s">
        <v>81</v>
      </c>
      <c r="C46" s="14" t="s">
        <v>18</v>
      </c>
      <c r="D46" s="15" t="str">
        <f>"202306114404"</f>
        <v>202306114404</v>
      </c>
      <c r="E46" s="13" t="s">
        <v>67</v>
      </c>
      <c r="F46" s="13" t="s">
        <v>15</v>
      </c>
      <c r="G46" s="13">
        <v>60.5</v>
      </c>
      <c r="H46" s="16">
        <v>13</v>
      </c>
      <c r="I46" s="14" t="s">
        <v>16</v>
      </c>
      <c r="J46" s="19"/>
    </row>
    <row r="47" spans="1:10" ht="33.75" customHeight="1">
      <c r="A47" s="13">
        <v>44</v>
      </c>
      <c r="B47" s="13" t="s">
        <v>82</v>
      </c>
      <c r="C47" s="14" t="s">
        <v>18</v>
      </c>
      <c r="D47" s="15" t="str">
        <f>"202306114409"</f>
        <v>202306114409</v>
      </c>
      <c r="E47" s="13" t="s">
        <v>67</v>
      </c>
      <c r="F47" s="13" t="s">
        <v>15</v>
      </c>
      <c r="G47" s="13">
        <v>60.5</v>
      </c>
      <c r="H47" s="16">
        <v>13</v>
      </c>
      <c r="I47" s="14" t="s">
        <v>16</v>
      </c>
      <c r="J47" s="19"/>
    </row>
    <row r="48" spans="1:10" ht="33.75" customHeight="1">
      <c r="A48" s="13">
        <v>45</v>
      </c>
      <c r="B48" s="13" t="s">
        <v>83</v>
      </c>
      <c r="C48" s="14" t="s">
        <v>18</v>
      </c>
      <c r="D48" s="15" t="str">
        <f>"202306114211"</f>
        <v>202306114211</v>
      </c>
      <c r="E48" s="13" t="s">
        <v>67</v>
      </c>
      <c r="F48" s="13" t="s">
        <v>15</v>
      </c>
      <c r="G48" s="13">
        <v>60</v>
      </c>
      <c r="H48" s="16">
        <v>14</v>
      </c>
      <c r="I48" s="14" t="s">
        <v>16</v>
      </c>
      <c r="J48" s="19"/>
    </row>
    <row r="49" spans="1:10" ht="33.75" customHeight="1">
      <c r="A49" s="13">
        <v>46</v>
      </c>
      <c r="B49" s="13" t="s">
        <v>84</v>
      </c>
      <c r="C49" s="14" t="s">
        <v>18</v>
      </c>
      <c r="D49" s="15" t="str">
        <f>"202306114424"</f>
        <v>202306114424</v>
      </c>
      <c r="E49" s="13" t="s">
        <v>67</v>
      </c>
      <c r="F49" s="13" t="s">
        <v>15</v>
      </c>
      <c r="G49" s="13">
        <v>60</v>
      </c>
      <c r="H49" s="16">
        <v>14</v>
      </c>
      <c r="I49" s="14" t="s">
        <v>16</v>
      </c>
      <c r="J49" s="19"/>
    </row>
    <row r="50" spans="1:10" ht="33.75" customHeight="1">
      <c r="A50" s="13">
        <v>47</v>
      </c>
      <c r="B50" s="13" t="s">
        <v>85</v>
      </c>
      <c r="C50" s="14" t="s">
        <v>18</v>
      </c>
      <c r="D50" s="15" t="s">
        <v>86</v>
      </c>
      <c r="E50" s="13" t="s">
        <v>87</v>
      </c>
      <c r="F50" s="13" t="s">
        <v>15</v>
      </c>
      <c r="G50" s="13">
        <v>73.5</v>
      </c>
      <c r="H50" s="16">
        <v>1</v>
      </c>
      <c r="I50" s="14" t="s">
        <v>16</v>
      </c>
      <c r="J50" s="19"/>
    </row>
    <row r="51" spans="1:10" ht="33.75" customHeight="1">
      <c r="A51" s="13">
        <v>48</v>
      </c>
      <c r="B51" s="13" t="s">
        <v>88</v>
      </c>
      <c r="C51" s="14" t="s">
        <v>18</v>
      </c>
      <c r="D51" s="15" t="s">
        <v>89</v>
      </c>
      <c r="E51" s="13" t="s">
        <v>87</v>
      </c>
      <c r="F51" s="13" t="s">
        <v>15</v>
      </c>
      <c r="G51" s="13">
        <v>73</v>
      </c>
      <c r="H51" s="16">
        <v>2</v>
      </c>
      <c r="I51" s="14" t="s">
        <v>16</v>
      </c>
      <c r="J51" s="19"/>
    </row>
    <row r="52" spans="1:10" ht="33.75" customHeight="1">
      <c r="A52" s="13">
        <v>49</v>
      </c>
      <c r="B52" s="13" t="s">
        <v>90</v>
      </c>
      <c r="C52" s="14" t="s">
        <v>18</v>
      </c>
      <c r="D52" s="15" t="s">
        <v>91</v>
      </c>
      <c r="E52" s="13" t="s">
        <v>87</v>
      </c>
      <c r="F52" s="13" t="s">
        <v>15</v>
      </c>
      <c r="G52" s="13">
        <v>72.5</v>
      </c>
      <c r="H52" s="16">
        <v>3</v>
      </c>
      <c r="I52" s="14" t="s">
        <v>16</v>
      </c>
      <c r="J52" s="19"/>
    </row>
    <row r="53" spans="1:10" ht="33.75" customHeight="1">
      <c r="A53" s="13">
        <v>50</v>
      </c>
      <c r="B53" s="13" t="s">
        <v>92</v>
      </c>
      <c r="C53" s="14" t="s">
        <v>18</v>
      </c>
      <c r="D53" s="15" t="s">
        <v>93</v>
      </c>
      <c r="E53" s="13" t="s">
        <v>87</v>
      </c>
      <c r="F53" s="13" t="s">
        <v>94</v>
      </c>
      <c r="G53" s="13">
        <v>81.5</v>
      </c>
      <c r="H53" s="16">
        <v>1</v>
      </c>
      <c r="I53" s="14" t="s">
        <v>16</v>
      </c>
      <c r="J53" s="19"/>
    </row>
    <row r="54" spans="1:10" ht="33.75" customHeight="1">
      <c r="A54" s="13">
        <v>51</v>
      </c>
      <c r="B54" s="13" t="s">
        <v>95</v>
      </c>
      <c r="C54" s="14" t="s">
        <v>18</v>
      </c>
      <c r="D54" s="15" t="s">
        <v>96</v>
      </c>
      <c r="E54" s="13" t="s">
        <v>87</v>
      </c>
      <c r="F54" s="13" t="s">
        <v>94</v>
      </c>
      <c r="G54" s="13">
        <v>76</v>
      </c>
      <c r="H54" s="16">
        <v>2</v>
      </c>
      <c r="I54" s="14" t="s">
        <v>16</v>
      </c>
      <c r="J54" s="19"/>
    </row>
    <row r="55" spans="1:10" ht="33.75" customHeight="1">
      <c r="A55" s="13">
        <v>52</v>
      </c>
      <c r="B55" s="13" t="s">
        <v>97</v>
      </c>
      <c r="C55" s="14" t="s">
        <v>18</v>
      </c>
      <c r="D55" s="15" t="s">
        <v>98</v>
      </c>
      <c r="E55" s="13" t="s">
        <v>87</v>
      </c>
      <c r="F55" s="13" t="s">
        <v>94</v>
      </c>
      <c r="G55" s="13">
        <v>69.5</v>
      </c>
      <c r="H55" s="16">
        <v>3</v>
      </c>
      <c r="I55" s="14" t="s">
        <v>16</v>
      </c>
      <c r="J55" s="19"/>
    </row>
    <row r="56" spans="1:10" ht="33.75" customHeight="1">
      <c r="A56" s="13">
        <v>53</v>
      </c>
      <c r="B56" s="13" t="s">
        <v>99</v>
      </c>
      <c r="C56" s="14" t="s">
        <v>18</v>
      </c>
      <c r="D56" s="15" t="s">
        <v>100</v>
      </c>
      <c r="E56" s="13" t="s">
        <v>87</v>
      </c>
      <c r="F56" s="13" t="s">
        <v>61</v>
      </c>
      <c r="G56" s="13">
        <v>83</v>
      </c>
      <c r="H56" s="16">
        <v>1</v>
      </c>
      <c r="I56" s="14" t="s">
        <v>16</v>
      </c>
      <c r="J56" s="19"/>
    </row>
    <row r="57" spans="1:10" ht="33.75" customHeight="1">
      <c r="A57" s="13">
        <v>54</v>
      </c>
      <c r="B57" s="13" t="s">
        <v>101</v>
      </c>
      <c r="C57" s="14" t="s">
        <v>18</v>
      </c>
      <c r="D57" s="15" t="s">
        <v>102</v>
      </c>
      <c r="E57" s="13" t="s">
        <v>87</v>
      </c>
      <c r="F57" s="13" t="s">
        <v>61</v>
      </c>
      <c r="G57" s="13">
        <v>77</v>
      </c>
      <c r="H57" s="16">
        <v>2</v>
      </c>
      <c r="I57" s="14" t="s">
        <v>16</v>
      </c>
      <c r="J57" s="19"/>
    </row>
    <row r="58" spans="1:10" ht="33.75" customHeight="1">
      <c r="A58" s="13">
        <v>55</v>
      </c>
      <c r="B58" s="13" t="s">
        <v>103</v>
      </c>
      <c r="C58" s="14" t="s">
        <v>18</v>
      </c>
      <c r="D58" s="15" t="s">
        <v>104</v>
      </c>
      <c r="E58" s="13" t="s">
        <v>87</v>
      </c>
      <c r="F58" s="13" t="s">
        <v>61</v>
      </c>
      <c r="G58" s="13">
        <v>71.5</v>
      </c>
      <c r="H58" s="16">
        <v>3</v>
      </c>
      <c r="I58" s="14" t="s">
        <v>16</v>
      </c>
      <c r="J58" s="19"/>
    </row>
    <row r="59" spans="1:10" ht="33.75" customHeight="1">
      <c r="A59" s="13">
        <v>56</v>
      </c>
      <c r="B59" s="13" t="s">
        <v>105</v>
      </c>
      <c r="C59" s="14" t="s">
        <v>18</v>
      </c>
      <c r="D59" s="15" t="s">
        <v>106</v>
      </c>
      <c r="E59" s="13" t="s">
        <v>87</v>
      </c>
      <c r="F59" s="13" t="s">
        <v>61</v>
      </c>
      <c r="G59" s="13">
        <v>71.5</v>
      </c>
      <c r="H59" s="16">
        <v>3</v>
      </c>
      <c r="I59" s="14" t="s">
        <v>16</v>
      </c>
      <c r="J59" s="19"/>
    </row>
    <row r="60" spans="1:10" ht="33.75" customHeight="1">
      <c r="A60" s="13">
        <v>57</v>
      </c>
      <c r="B60" s="13" t="s">
        <v>107</v>
      </c>
      <c r="C60" s="14" t="s">
        <v>18</v>
      </c>
      <c r="D60" s="15" t="str">
        <f>"202306114614"</f>
        <v>202306114614</v>
      </c>
      <c r="E60" s="13" t="s">
        <v>108</v>
      </c>
      <c r="F60" s="13" t="s">
        <v>15</v>
      </c>
      <c r="G60" s="13">
        <v>81.7</v>
      </c>
      <c r="H60" s="16">
        <v>1</v>
      </c>
      <c r="I60" s="14" t="s">
        <v>16</v>
      </c>
      <c r="J60" s="19"/>
    </row>
    <row r="61" spans="1:10" ht="33.75" customHeight="1">
      <c r="A61" s="13">
        <v>58</v>
      </c>
      <c r="B61" s="13" t="s">
        <v>109</v>
      </c>
      <c r="C61" s="14" t="s">
        <v>18</v>
      </c>
      <c r="D61" s="15" t="str">
        <f>"202306114619"</f>
        <v>202306114619</v>
      </c>
      <c r="E61" s="13" t="s">
        <v>108</v>
      </c>
      <c r="F61" s="13" t="s">
        <v>15</v>
      </c>
      <c r="G61" s="13">
        <v>79.1</v>
      </c>
      <c r="H61" s="16">
        <v>2</v>
      </c>
      <c r="I61" s="14" t="s">
        <v>16</v>
      </c>
      <c r="J61" s="19"/>
    </row>
    <row r="62" spans="1:10" ht="33.75" customHeight="1">
      <c r="A62" s="13">
        <v>59</v>
      </c>
      <c r="B62" s="13" t="s">
        <v>110</v>
      </c>
      <c r="C62" s="14" t="s">
        <v>18</v>
      </c>
      <c r="D62" s="15" t="str">
        <f>"202306114606"</f>
        <v>202306114606</v>
      </c>
      <c r="E62" s="13" t="s">
        <v>108</v>
      </c>
      <c r="F62" s="13" t="s">
        <v>15</v>
      </c>
      <c r="G62" s="13">
        <v>77.8</v>
      </c>
      <c r="H62" s="16">
        <v>3</v>
      </c>
      <c r="I62" s="14" t="s">
        <v>16</v>
      </c>
      <c r="J62" s="19"/>
    </row>
    <row r="63" spans="1:10" ht="33.75" customHeight="1">
      <c r="A63" s="13">
        <v>60</v>
      </c>
      <c r="B63" s="13" t="s">
        <v>111</v>
      </c>
      <c r="C63" s="14" t="s">
        <v>12</v>
      </c>
      <c r="D63" s="15" t="s">
        <v>112</v>
      </c>
      <c r="E63" s="13" t="s">
        <v>113</v>
      </c>
      <c r="F63" s="13" t="s">
        <v>114</v>
      </c>
      <c r="G63" s="13">
        <v>67.5</v>
      </c>
      <c r="H63" s="16">
        <v>1</v>
      </c>
      <c r="I63" s="14" t="s">
        <v>16</v>
      </c>
      <c r="J63" s="19"/>
    </row>
    <row r="64" spans="1:10" ht="33.75" customHeight="1">
      <c r="A64" s="13">
        <v>61</v>
      </c>
      <c r="B64" s="13" t="s">
        <v>115</v>
      </c>
      <c r="C64" s="14" t="s">
        <v>12</v>
      </c>
      <c r="D64" s="15" t="s">
        <v>116</v>
      </c>
      <c r="E64" s="13" t="s">
        <v>113</v>
      </c>
      <c r="F64" s="13" t="s">
        <v>114</v>
      </c>
      <c r="G64" s="13">
        <v>63</v>
      </c>
      <c r="H64" s="16">
        <v>2</v>
      </c>
      <c r="I64" s="14" t="s">
        <v>16</v>
      </c>
      <c r="J64" s="19"/>
    </row>
    <row r="65" spans="1:10" ht="33.75" customHeight="1">
      <c r="A65" s="13">
        <v>62</v>
      </c>
      <c r="B65" s="13" t="s">
        <v>117</v>
      </c>
      <c r="C65" s="14" t="s">
        <v>12</v>
      </c>
      <c r="D65" s="15" t="s">
        <v>118</v>
      </c>
      <c r="E65" s="13" t="s">
        <v>113</v>
      </c>
      <c r="F65" s="13" t="s">
        <v>114</v>
      </c>
      <c r="G65" s="13">
        <v>60</v>
      </c>
      <c r="H65" s="16">
        <v>3</v>
      </c>
      <c r="I65" s="14" t="s">
        <v>16</v>
      </c>
      <c r="J65" s="19"/>
    </row>
    <row r="66" spans="1:10" ht="33.75" customHeight="1">
      <c r="A66" s="13">
        <v>63</v>
      </c>
      <c r="B66" s="13" t="s">
        <v>119</v>
      </c>
      <c r="C66" s="14" t="s">
        <v>12</v>
      </c>
      <c r="D66" s="15" t="s">
        <v>120</v>
      </c>
      <c r="E66" s="13" t="s">
        <v>113</v>
      </c>
      <c r="F66" s="13" t="s">
        <v>94</v>
      </c>
      <c r="G66" s="13">
        <v>71</v>
      </c>
      <c r="H66" s="16">
        <v>1</v>
      </c>
      <c r="I66" s="14" t="s">
        <v>16</v>
      </c>
      <c r="J66" s="19"/>
    </row>
    <row r="67" spans="1:10" ht="33.75" customHeight="1">
      <c r="A67" s="13">
        <v>64</v>
      </c>
      <c r="B67" s="13" t="s">
        <v>121</v>
      </c>
      <c r="C67" s="14" t="s">
        <v>12</v>
      </c>
      <c r="D67" s="15" t="s">
        <v>122</v>
      </c>
      <c r="E67" s="13" t="s">
        <v>113</v>
      </c>
      <c r="F67" s="13" t="s">
        <v>94</v>
      </c>
      <c r="G67" s="13">
        <v>62.5</v>
      </c>
      <c r="H67" s="16">
        <v>2</v>
      </c>
      <c r="I67" s="14" t="s">
        <v>16</v>
      </c>
      <c r="J67" s="19"/>
    </row>
    <row r="68" spans="1:10" ht="33.75" customHeight="1">
      <c r="A68" s="13">
        <v>65</v>
      </c>
      <c r="B68" s="13" t="s">
        <v>123</v>
      </c>
      <c r="C68" s="14" t="s">
        <v>12</v>
      </c>
      <c r="D68" s="15" t="s">
        <v>124</v>
      </c>
      <c r="E68" s="13" t="s">
        <v>113</v>
      </c>
      <c r="F68" s="13" t="s">
        <v>94</v>
      </c>
      <c r="G68" s="13">
        <v>62</v>
      </c>
      <c r="H68" s="16">
        <v>3</v>
      </c>
      <c r="I68" s="14" t="s">
        <v>16</v>
      </c>
      <c r="J68" s="19"/>
    </row>
    <row r="69" spans="1:10" ht="33.75" customHeight="1">
      <c r="A69" s="13">
        <v>66</v>
      </c>
      <c r="B69" s="13" t="s">
        <v>125</v>
      </c>
      <c r="C69" s="14" t="s">
        <v>12</v>
      </c>
      <c r="D69" s="15" t="s">
        <v>126</v>
      </c>
      <c r="E69" s="13" t="s">
        <v>113</v>
      </c>
      <c r="F69" s="13" t="s">
        <v>61</v>
      </c>
      <c r="G69" s="13">
        <v>78</v>
      </c>
      <c r="H69" s="16">
        <v>1</v>
      </c>
      <c r="I69" s="14" t="s">
        <v>16</v>
      </c>
      <c r="J69" s="19"/>
    </row>
    <row r="70" spans="1:10" ht="33.75" customHeight="1">
      <c r="A70" s="13">
        <v>67</v>
      </c>
      <c r="B70" s="13" t="s">
        <v>127</v>
      </c>
      <c r="C70" s="14" t="s">
        <v>12</v>
      </c>
      <c r="D70" s="15" t="s">
        <v>128</v>
      </c>
      <c r="E70" s="13" t="s">
        <v>113</v>
      </c>
      <c r="F70" s="13" t="s">
        <v>61</v>
      </c>
      <c r="G70" s="13">
        <v>75.5</v>
      </c>
      <c r="H70" s="16">
        <v>2</v>
      </c>
      <c r="I70" s="14" t="s">
        <v>16</v>
      </c>
      <c r="J70" s="19"/>
    </row>
    <row r="71" spans="1:10" ht="33.75" customHeight="1">
      <c r="A71" s="13">
        <v>68</v>
      </c>
      <c r="B71" s="13" t="s">
        <v>129</v>
      </c>
      <c r="C71" s="14" t="s">
        <v>12</v>
      </c>
      <c r="D71" s="15" t="s">
        <v>130</v>
      </c>
      <c r="E71" s="13" t="s">
        <v>113</v>
      </c>
      <c r="F71" s="13" t="s">
        <v>61</v>
      </c>
      <c r="G71" s="13">
        <v>74</v>
      </c>
      <c r="H71" s="16">
        <v>3</v>
      </c>
      <c r="I71" s="14" t="s">
        <v>16</v>
      </c>
      <c r="J71" s="19"/>
    </row>
    <row r="72" spans="1:10" ht="33.75" customHeight="1">
      <c r="A72" s="13">
        <v>69</v>
      </c>
      <c r="B72" s="13" t="s">
        <v>131</v>
      </c>
      <c r="C72" s="14" t="s">
        <v>18</v>
      </c>
      <c r="D72" s="15" t="str">
        <f>"202306113409"</f>
        <v>202306113409</v>
      </c>
      <c r="E72" s="13" t="s">
        <v>132</v>
      </c>
      <c r="F72" s="13" t="s">
        <v>133</v>
      </c>
      <c r="G72" s="13">
        <v>72.5</v>
      </c>
      <c r="H72" s="16">
        <v>1</v>
      </c>
      <c r="I72" s="14" t="s">
        <v>16</v>
      </c>
      <c r="J72" s="19"/>
    </row>
    <row r="73" spans="1:10" ht="33.75" customHeight="1">
      <c r="A73" s="13">
        <v>70</v>
      </c>
      <c r="B73" s="13" t="s">
        <v>134</v>
      </c>
      <c r="C73" s="14" t="s">
        <v>18</v>
      </c>
      <c r="D73" s="15" t="str">
        <f>"202306113405"</f>
        <v>202306113405</v>
      </c>
      <c r="E73" s="13" t="s">
        <v>132</v>
      </c>
      <c r="F73" s="13" t="s">
        <v>133</v>
      </c>
      <c r="G73" s="13">
        <v>69</v>
      </c>
      <c r="H73" s="16">
        <v>2</v>
      </c>
      <c r="I73" s="14" t="s">
        <v>16</v>
      </c>
      <c r="J73" s="19"/>
    </row>
    <row r="74" spans="1:10" ht="33.75" customHeight="1">
      <c r="A74" s="13">
        <v>71</v>
      </c>
      <c r="B74" s="13" t="s">
        <v>135</v>
      </c>
      <c r="C74" s="14" t="s">
        <v>18</v>
      </c>
      <c r="D74" s="15" t="str">
        <f>"202306113415"</f>
        <v>202306113415</v>
      </c>
      <c r="E74" s="13" t="s">
        <v>132</v>
      </c>
      <c r="F74" s="13" t="s">
        <v>133</v>
      </c>
      <c r="G74" s="13">
        <v>68.5</v>
      </c>
      <c r="H74" s="16">
        <v>3</v>
      </c>
      <c r="I74" s="14" t="s">
        <v>16</v>
      </c>
      <c r="J74" s="19"/>
    </row>
    <row r="75" spans="1:10" ht="33.75" customHeight="1">
      <c r="A75" s="13">
        <v>72</v>
      </c>
      <c r="B75" s="13" t="s">
        <v>136</v>
      </c>
      <c r="C75" s="14" t="s">
        <v>18</v>
      </c>
      <c r="D75" s="15" t="str">
        <f>"202306113404"</f>
        <v>202306113404</v>
      </c>
      <c r="E75" s="13" t="s">
        <v>132</v>
      </c>
      <c r="F75" s="13" t="s">
        <v>133</v>
      </c>
      <c r="G75" s="13">
        <v>67.5</v>
      </c>
      <c r="H75" s="16">
        <v>4</v>
      </c>
      <c r="I75" s="14" t="s">
        <v>16</v>
      </c>
      <c r="J75" s="19"/>
    </row>
    <row r="76" spans="1:10" ht="33.75" customHeight="1">
      <c r="A76" s="13">
        <v>73</v>
      </c>
      <c r="B76" s="13" t="s">
        <v>137</v>
      </c>
      <c r="C76" s="14" t="s">
        <v>18</v>
      </c>
      <c r="D76" s="15" t="str">
        <f>"202306113427"</f>
        <v>202306113427</v>
      </c>
      <c r="E76" s="13" t="s">
        <v>132</v>
      </c>
      <c r="F76" s="13" t="s">
        <v>133</v>
      </c>
      <c r="G76" s="13">
        <v>67</v>
      </c>
      <c r="H76" s="16">
        <v>5</v>
      </c>
      <c r="I76" s="14" t="s">
        <v>16</v>
      </c>
      <c r="J76" s="19"/>
    </row>
    <row r="77" spans="1:10" ht="33.75" customHeight="1">
      <c r="A77" s="13">
        <v>74</v>
      </c>
      <c r="B77" s="13" t="s">
        <v>138</v>
      </c>
      <c r="C77" s="14" t="s">
        <v>18</v>
      </c>
      <c r="D77" s="15" t="s">
        <v>139</v>
      </c>
      <c r="E77" s="13" t="s">
        <v>132</v>
      </c>
      <c r="F77" s="13" t="s">
        <v>61</v>
      </c>
      <c r="G77" s="13">
        <v>84</v>
      </c>
      <c r="H77" s="16">
        <v>1</v>
      </c>
      <c r="I77" s="14" t="s">
        <v>16</v>
      </c>
      <c r="J77" s="19"/>
    </row>
    <row r="78" spans="1:10" ht="33.75" customHeight="1">
      <c r="A78" s="13">
        <v>75</v>
      </c>
      <c r="B78" s="13" t="s">
        <v>140</v>
      </c>
      <c r="C78" s="14" t="s">
        <v>18</v>
      </c>
      <c r="D78" s="15" t="s">
        <v>141</v>
      </c>
      <c r="E78" s="13" t="s">
        <v>132</v>
      </c>
      <c r="F78" s="13" t="s">
        <v>61</v>
      </c>
      <c r="G78" s="13">
        <v>74</v>
      </c>
      <c r="H78" s="16">
        <v>2</v>
      </c>
      <c r="I78" s="14" t="s">
        <v>16</v>
      </c>
      <c r="J78" s="19"/>
    </row>
    <row r="79" spans="1:10" ht="33.75" customHeight="1">
      <c r="A79" s="13">
        <v>76</v>
      </c>
      <c r="B79" s="13" t="s">
        <v>142</v>
      </c>
      <c r="C79" s="14" t="s">
        <v>18</v>
      </c>
      <c r="D79" s="15" t="s">
        <v>143</v>
      </c>
      <c r="E79" s="13" t="s">
        <v>144</v>
      </c>
      <c r="F79" s="13" t="s">
        <v>114</v>
      </c>
      <c r="G79" s="13">
        <v>76</v>
      </c>
      <c r="H79" s="16">
        <v>1</v>
      </c>
      <c r="I79" s="14" t="s">
        <v>16</v>
      </c>
      <c r="J79" s="19"/>
    </row>
    <row r="80" spans="1:10" ht="33.75" customHeight="1">
      <c r="A80" s="13">
        <v>77</v>
      </c>
      <c r="B80" s="13" t="s">
        <v>145</v>
      </c>
      <c r="C80" s="14" t="s">
        <v>18</v>
      </c>
      <c r="D80" s="15" t="s">
        <v>146</v>
      </c>
      <c r="E80" s="13" t="s">
        <v>144</v>
      </c>
      <c r="F80" s="13" t="s">
        <v>114</v>
      </c>
      <c r="G80" s="13">
        <v>75</v>
      </c>
      <c r="H80" s="16">
        <v>2</v>
      </c>
      <c r="I80" s="14" t="s">
        <v>16</v>
      </c>
      <c r="J80" s="19"/>
    </row>
    <row r="81" spans="1:10" ht="33.75" customHeight="1">
      <c r="A81" s="13">
        <v>78</v>
      </c>
      <c r="B81" s="13" t="s">
        <v>147</v>
      </c>
      <c r="C81" s="14" t="s">
        <v>18</v>
      </c>
      <c r="D81" s="15" t="s">
        <v>148</v>
      </c>
      <c r="E81" s="13" t="s">
        <v>144</v>
      </c>
      <c r="F81" s="13" t="s">
        <v>114</v>
      </c>
      <c r="G81" s="13">
        <v>72</v>
      </c>
      <c r="H81" s="16">
        <v>3</v>
      </c>
      <c r="I81" s="14" t="s">
        <v>16</v>
      </c>
      <c r="J81" s="19"/>
    </row>
    <row r="82" spans="1:10" ht="33.75" customHeight="1">
      <c r="A82" s="13">
        <v>79</v>
      </c>
      <c r="B82" s="13" t="s">
        <v>149</v>
      </c>
      <c r="C82" s="14" t="s">
        <v>18</v>
      </c>
      <c r="D82" s="15" t="s">
        <v>150</v>
      </c>
      <c r="E82" s="13" t="s">
        <v>144</v>
      </c>
      <c r="F82" s="13" t="s">
        <v>94</v>
      </c>
      <c r="G82" s="13">
        <v>75</v>
      </c>
      <c r="H82" s="16">
        <v>1</v>
      </c>
      <c r="I82" s="14" t="s">
        <v>16</v>
      </c>
      <c r="J82" s="19"/>
    </row>
    <row r="83" spans="1:10" ht="33.75" customHeight="1">
      <c r="A83" s="13">
        <v>80</v>
      </c>
      <c r="B83" s="13" t="s">
        <v>151</v>
      </c>
      <c r="C83" s="14" t="s">
        <v>18</v>
      </c>
      <c r="D83" s="15" t="s">
        <v>152</v>
      </c>
      <c r="E83" s="13" t="s">
        <v>144</v>
      </c>
      <c r="F83" s="13" t="s">
        <v>94</v>
      </c>
      <c r="G83" s="13">
        <v>71</v>
      </c>
      <c r="H83" s="16">
        <v>2</v>
      </c>
      <c r="I83" s="14" t="s">
        <v>16</v>
      </c>
      <c r="J83" s="19"/>
    </row>
    <row r="84" spans="1:10" ht="33.75" customHeight="1">
      <c r="A84" s="13">
        <v>81</v>
      </c>
      <c r="B84" s="13" t="s">
        <v>153</v>
      </c>
      <c r="C84" s="14" t="s">
        <v>18</v>
      </c>
      <c r="D84" s="15" t="s">
        <v>154</v>
      </c>
      <c r="E84" s="13" t="s">
        <v>144</v>
      </c>
      <c r="F84" s="13" t="s">
        <v>94</v>
      </c>
      <c r="G84" s="13">
        <v>68.5</v>
      </c>
      <c r="H84" s="16">
        <v>3</v>
      </c>
      <c r="I84" s="14" t="s">
        <v>16</v>
      </c>
      <c r="J84" s="19"/>
    </row>
    <row r="85" spans="1:10" ht="33.75" customHeight="1">
      <c r="A85" s="13">
        <v>82</v>
      </c>
      <c r="B85" s="13" t="s">
        <v>155</v>
      </c>
      <c r="C85" s="14" t="s">
        <v>18</v>
      </c>
      <c r="D85" s="15" t="str">
        <f>"202306114822"</f>
        <v>202306114822</v>
      </c>
      <c r="E85" s="13" t="s">
        <v>156</v>
      </c>
      <c r="F85" s="13" t="s">
        <v>133</v>
      </c>
      <c r="G85" s="13">
        <v>81.5</v>
      </c>
      <c r="H85" s="16">
        <v>1</v>
      </c>
      <c r="I85" s="14" t="s">
        <v>16</v>
      </c>
      <c r="J85" s="19"/>
    </row>
    <row r="86" spans="1:10" ht="33.75" customHeight="1">
      <c r="A86" s="13">
        <v>83</v>
      </c>
      <c r="B86" s="13" t="s">
        <v>157</v>
      </c>
      <c r="C86" s="14" t="s">
        <v>18</v>
      </c>
      <c r="D86" s="15" t="str">
        <f>"202306114921"</f>
        <v>202306114921</v>
      </c>
      <c r="E86" s="13" t="s">
        <v>156</v>
      </c>
      <c r="F86" s="13" t="s">
        <v>133</v>
      </c>
      <c r="G86" s="13">
        <v>72</v>
      </c>
      <c r="H86" s="16">
        <v>2</v>
      </c>
      <c r="I86" s="14" t="s">
        <v>16</v>
      </c>
      <c r="J86" s="19"/>
    </row>
    <row r="87" spans="1:10" ht="33.75" customHeight="1">
      <c r="A87" s="13">
        <v>84</v>
      </c>
      <c r="B87" s="13" t="s">
        <v>158</v>
      </c>
      <c r="C87" s="14" t="s">
        <v>18</v>
      </c>
      <c r="D87" s="15" t="str">
        <f>"202306114728"</f>
        <v>202306114728</v>
      </c>
      <c r="E87" s="13" t="s">
        <v>156</v>
      </c>
      <c r="F87" s="13" t="s">
        <v>133</v>
      </c>
      <c r="G87" s="13">
        <v>71.5</v>
      </c>
      <c r="H87" s="16">
        <v>3</v>
      </c>
      <c r="I87" s="14" t="s">
        <v>16</v>
      </c>
      <c r="J87" s="19"/>
    </row>
    <row r="88" spans="1:10" ht="33.75" customHeight="1">
      <c r="A88" s="13">
        <v>85</v>
      </c>
      <c r="B88" s="13" t="s">
        <v>159</v>
      </c>
      <c r="C88" s="14" t="s">
        <v>18</v>
      </c>
      <c r="D88" s="15" t="str">
        <f>"202306113919"</f>
        <v>202306113919</v>
      </c>
      <c r="E88" s="13" t="s">
        <v>160</v>
      </c>
      <c r="F88" s="13" t="s">
        <v>133</v>
      </c>
      <c r="G88" s="13">
        <v>92</v>
      </c>
      <c r="H88" s="16">
        <v>1</v>
      </c>
      <c r="I88" s="14" t="s">
        <v>16</v>
      </c>
      <c r="J88" s="19"/>
    </row>
    <row r="89" spans="1:10" ht="33.75" customHeight="1">
      <c r="A89" s="13">
        <v>86</v>
      </c>
      <c r="B89" s="13" t="s">
        <v>161</v>
      </c>
      <c r="C89" s="14" t="s">
        <v>18</v>
      </c>
      <c r="D89" s="15" t="str">
        <f>"202306113903"</f>
        <v>202306113903</v>
      </c>
      <c r="E89" s="13" t="s">
        <v>160</v>
      </c>
      <c r="F89" s="13" t="s">
        <v>133</v>
      </c>
      <c r="G89" s="13">
        <v>83.5</v>
      </c>
      <c r="H89" s="16">
        <v>2</v>
      </c>
      <c r="I89" s="14" t="s">
        <v>16</v>
      </c>
      <c r="J89" s="19"/>
    </row>
    <row r="90" spans="1:10" ht="33.75" customHeight="1">
      <c r="A90" s="13">
        <v>87</v>
      </c>
      <c r="B90" s="13" t="s">
        <v>162</v>
      </c>
      <c r="C90" s="14" t="s">
        <v>18</v>
      </c>
      <c r="D90" s="15" t="str">
        <f>"202306113918"</f>
        <v>202306113918</v>
      </c>
      <c r="E90" s="13" t="s">
        <v>160</v>
      </c>
      <c r="F90" s="13" t="s">
        <v>133</v>
      </c>
      <c r="G90" s="13">
        <v>82.5</v>
      </c>
      <c r="H90" s="16">
        <v>3</v>
      </c>
      <c r="I90" s="14" t="s">
        <v>16</v>
      </c>
      <c r="J90" s="19"/>
    </row>
    <row r="91" spans="1:10" ht="33.75" customHeight="1">
      <c r="A91" s="13">
        <v>88</v>
      </c>
      <c r="B91" s="13" t="s">
        <v>163</v>
      </c>
      <c r="C91" s="14" t="s">
        <v>18</v>
      </c>
      <c r="D91" s="15" t="str">
        <f>"202306113921"</f>
        <v>202306113921</v>
      </c>
      <c r="E91" s="13" t="s">
        <v>160</v>
      </c>
      <c r="F91" s="13" t="s">
        <v>133</v>
      </c>
      <c r="G91" s="13">
        <v>82.5</v>
      </c>
      <c r="H91" s="16">
        <v>3</v>
      </c>
      <c r="I91" s="14" t="s">
        <v>16</v>
      </c>
      <c r="J91" s="19"/>
    </row>
    <row r="92" spans="1:10" ht="33.75" customHeight="1">
      <c r="A92" s="13">
        <v>89</v>
      </c>
      <c r="B92" s="13" t="s">
        <v>164</v>
      </c>
      <c r="C92" s="14" t="s">
        <v>18</v>
      </c>
      <c r="D92" s="15" t="str">
        <f>"202306113628"</f>
        <v>202306113628</v>
      </c>
      <c r="E92" s="13" t="s">
        <v>165</v>
      </c>
      <c r="F92" s="13" t="s">
        <v>114</v>
      </c>
      <c r="G92" s="13">
        <v>98</v>
      </c>
      <c r="H92" s="16">
        <v>1</v>
      </c>
      <c r="I92" s="14" t="s">
        <v>16</v>
      </c>
      <c r="J92" s="19"/>
    </row>
    <row r="93" spans="1:10" ht="33.75" customHeight="1">
      <c r="A93" s="13">
        <v>90</v>
      </c>
      <c r="B93" s="13" t="s">
        <v>166</v>
      </c>
      <c r="C93" s="14" t="s">
        <v>18</v>
      </c>
      <c r="D93" s="15" t="str">
        <f>"202306113824"</f>
        <v>202306113824</v>
      </c>
      <c r="E93" s="13" t="s">
        <v>165</v>
      </c>
      <c r="F93" s="13" t="s">
        <v>114</v>
      </c>
      <c r="G93" s="13">
        <v>96</v>
      </c>
      <c r="H93" s="16">
        <v>2</v>
      </c>
      <c r="I93" s="14" t="s">
        <v>16</v>
      </c>
      <c r="J93" s="19"/>
    </row>
    <row r="94" spans="1:10" ht="33.75" customHeight="1">
      <c r="A94" s="13">
        <v>91</v>
      </c>
      <c r="B94" s="13" t="s">
        <v>167</v>
      </c>
      <c r="C94" s="14" t="s">
        <v>12</v>
      </c>
      <c r="D94" s="15" t="str">
        <f>"202306113606"</f>
        <v>202306113606</v>
      </c>
      <c r="E94" s="13" t="s">
        <v>165</v>
      </c>
      <c r="F94" s="13" t="s">
        <v>114</v>
      </c>
      <c r="G94" s="13">
        <v>95.5</v>
      </c>
      <c r="H94" s="16">
        <v>3</v>
      </c>
      <c r="I94" s="14" t="s">
        <v>16</v>
      </c>
      <c r="J94" s="19"/>
    </row>
    <row r="95" spans="1:10" ht="33.75" customHeight="1">
      <c r="A95" s="13">
        <v>92</v>
      </c>
      <c r="B95" s="13" t="s">
        <v>168</v>
      </c>
      <c r="C95" s="14" t="s">
        <v>18</v>
      </c>
      <c r="D95" s="15" t="str">
        <f>"202306113714"</f>
        <v>202306113714</v>
      </c>
      <c r="E95" s="13" t="s">
        <v>165</v>
      </c>
      <c r="F95" s="13" t="s">
        <v>114</v>
      </c>
      <c r="G95" s="13">
        <v>95.5</v>
      </c>
      <c r="H95" s="16">
        <v>3</v>
      </c>
      <c r="I95" s="14" t="s">
        <v>16</v>
      </c>
      <c r="J95" s="19"/>
    </row>
    <row r="96" spans="1:10" ht="33.75" customHeight="1">
      <c r="A96" s="13">
        <v>93</v>
      </c>
      <c r="B96" s="13" t="s">
        <v>169</v>
      </c>
      <c r="C96" s="14" t="s">
        <v>18</v>
      </c>
      <c r="D96" s="15" t="str">
        <f>"202306113817"</f>
        <v>202306113817</v>
      </c>
      <c r="E96" s="13" t="s">
        <v>165</v>
      </c>
      <c r="F96" s="13" t="s">
        <v>114</v>
      </c>
      <c r="G96" s="13">
        <v>95.5</v>
      </c>
      <c r="H96" s="16">
        <v>3</v>
      </c>
      <c r="I96" s="14" t="s">
        <v>16</v>
      </c>
      <c r="J96" s="19"/>
    </row>
    <row r="97" spans="1:10" ht="33.75" customHeight="1">
      <c r="A97" s="13">
        <v>94</v>
      </c>
      <c r="B97" s="13" t="s">
        <v>170</v>
      </c>
      <c r="C97" s="14" t="s">
        <v>12</v>
      </c>
      <c r="D97" s="15" t="s">
        <v>171</v>
      </c>
      <c r="E97" s="13" t="s">
        <v>172</v>
      </c>
      <c r="F97" s="13" t="s">
        <v>94</v>
      </c>
      <c r="G97" s="13">
        <v>95</v>
      </c>
      <c r="H97" s="16">
        <v>1</v>
      </c>
      <c r="I97" s="14" t="s">
        <v>16</v>
      </c>
      <c r="J97" s="19"/>
    </row>
    <row r="98" spans="1:10" ht="33.75" customHeight="1">
      <c r="A98" s="13">
        <v>95</v>
      </c>
      <c r="B98" s="13" t="s">
        <v>173</v>
      </c>
      <c r="C98" s="14" t="s">
        <v>18</v>
      </c>
      <c r="D98" s="15" t="s">
        <v>174</v>
      </c>
      <c r="E98" s="13" t="s">
        <v>172</v>
      </c>
      <c r="F98" s="13" t="s">
        <v>94</v>
      </c>
      <c r="G98" s="13">
        <v>90.5</v>
      </c>
      <c r="H98" s="16">
        <v>2</v>
      </c>
      <c r="I98" s="14" t="s">
        <v>16</v>
      </c>
      <c r="J98" s="19"/>
    </row>
    <row r="99" spans="1:10" ht="33.75" customHeight="1">
      <c r="A99" s="13">
        <v>96</v>
      </c>
      <c r="B99" s="13" t="s">
        <v>175</v>
      </c>
      <c r="C99" s="14" t="s">
        <v>18</v>
      </c>
      <c r="D99" s="15" t="s">
        <v>176</v>
      </c>
      <c r="E99" s="13" t="s">
        <v>172</v>
      </c>
      <c r="F99" s="13" t="s">
        <v>94</v>
      </c>
      <c r="G99" s="13">
        <v>88.5</v>
      </c>
      <c r="H99" s="16">
        <v>3</v>
      </c>
      <c r="I99" s="14" t="s">
        <v>16</v>
      </c>
      <c r="J99" s="19"/>
    </row>
    <row r="100" spans="1:10" ht="33.75" customHeight="1">
      <c r="A100" s="13">
        <v>97</v>
      </c>
      <c r="B100" s="13" t="s">
        <v>177</v>
      </c>
      <c r="C100" s="14" t="s">
        <v>12</v>
      </c>
      <c r="D100" s="15" t="s">
        <v>178</v>
      </c>
      <c r="E100" s="13" t="s">
        <v>172</v>
      </c>
      <c r="F100" s="13" t="s">
        <v>61</v>
      </c>
      <c r="G100" s="13">
        <v>91</v>
      </c>
      <c r="H100" s="16">
        <v>1</v>
      </c>
      <c r="I100" s="14" t="s">
        <v>16</v>
      </c>
      <c r="J100" s="19"/>
    </row>
    <row r="101" spans="1:10" ht="33.75" customHeight="1">
      <c r="A101" s="13">
        <v>98</v>
      </c>
      <c r="B101" s="13" t="s">
        <v>179</v>
      </c>
      <c r="C101" s="14" t="s">
        <v>18</v>
      </c>
      <c r="D101" s="15" t="s">
        <v>180</v>
      </c>
      <c r="E101" s="13" t="s">
        <v>172</v>
      </c>
      <c r="F101" s="13" t="s">
        <v>61</v>
      </c>
      <c r="G101" s="13">
        <v>90</v>
      </c>
      <c r="H101" s="16">
        <v>2</v>
      </c>
      <c r="I101" s="14" t="s">
        <v>16</v>
      </c>
      <c r="J101" s="19"/>
    </row>
    <row r="102" spans="1:10" ht="33.75" customHeight="1">
      <c r="A102" s="13">
        <v>99</v>
      </c>
      <c r="B102" s="13" t="s">
        <v>181</v>
      </c>
      <c r="C102" s="14" t="s">
        <v>12</v>
      </c>
      <c r="D102" s="15" t="s">
        <v>182</v>
      </c>
      <c r="E102" s="13" t="s">
        <v>172</v>
      </c>
      <c r="F102" s="13" t="s">
        <v>61</v>
      </c>
      <c r="G102" s="13">
        <v>87.5</v>
      </c>
      <c r="H102" s="16">
        <v>3</v>
      </c>
      <c r="I102" s="14" t="s">
        <v>16</v>
      </c>
      <c r="J102" s="19"/>
    </row>
  </sheetData>
  <sheetProtection/>
  <mergeCells count="2">
    <mergeCell ref="A1:J1"/>
    <mergeCell ref="I2:J2"/>
  </mergeCell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2023-06-29T10:08:09Z</dcterms:created>
  <dcterms:modified xsi:type="dcterms:W3CDTF">2023-07-03T07:57:39Z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