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组" sheetId="1" r:id="rId1"/>
  </sheets>
  <definedNames>
    <definedName name="_xlnm.Print_Titles" localSheetId="0">'第一组'!$3:$4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<sst xmlns="http://schemas.openxmlformats.org/spreadsheetml/2006/main" count="34" uniqueCount="33">
  <si>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2023年重庆市大渡口区招募“三支一扶”人员笔试、面试（专业能力测试）和总成绩公布表    </t>
  </si>
  <si>
    <r>
      <t xml:space="preserve">        </t>
    </r>
    <r>
      <rPr>
        <sz val="12"/>
        <rFont val="方正仿宋_GBK"/>
        <family val="4"/>
      </rPr>
      <t>根据《2023年重庆市招募“三支一扶”人员简章》规定，重庆市人力资源和社会保障局统一组织了笔试工作，大渡口区人力资源和社会保障局组织开展了面试（专业能力测试）工作，并认真履行监督职责。现将</t>
    </r>
    <r>
      <rPr>
        <b/>
        <sz val="12"/>
        <rFont val="Times New Roman"/>
        <family val="1"/>
      </rPr>
      <t>6</t>
    </r>
    <r>
      <rPr>
        <sz val="12"/>
        <rFont val="方正仿宋_GBK"/>
        <family val="4"/>
      </rPr>
      <t>名面试人员的各项成绩公布如下：</t>
    </r>
  </si>
  <si>
    <t>主管单位</t>
  </si>
  <si>
    <t>招募单位</t>
  </si>
  <si>
    <t>招募岗位</t>
  </si>
  <si>
    <t>姓名</t>
  </si>
  <si>
    <t>笔试成绩</t>
  </si>
  <si>
    <t>专业能力测试和面试成绩</t>
  </si>
  <si>
    <t>总成绩</t>
  </si>
  <si>
    <t>按岗位排序</t>
  </si>
  <si>
    <t>职业能力倾向测验</t>
  </si>
  <si>
    <t>写作</t>
  </si>
  <si>
    <t>折算后     笔试成绩</t>
  </si>
  <si>
    <t>专业能力测试成绩</t>
  </si>
  <si>
    <t>面试成绩</t>
  </si>
  <si>
    <t>折算后成绩</t>
  </si>
  <si>
    <t>大渡口区建胜镇人民政府</t>
  </si>
  <si>
    <t>农技服务机构</t>
  </si>
  <si>
    <t>管理岗</t>
  </si>
  <si>
    <t>雷博文</t>
  </si>
  <si>
    <t>/</t>
  </si>
  <si>
    <t>张平沙</t>
  </si>
  <si>
    <t>大渡口区卫生健康委</t>
  </si>
  <si>
    <t>医疗卫生机构</t>
  </si>
  <si>
    <t>放射科医师</t>
  </si>
  <si>
    <t>陶柏月</t>
  </si>
  <si>
    <t>大渡口区教委</t>
  </si>
  <si>
    <t>教育服务机构</t>
  </si>
  <si>
    <t>体育教师</t>
  </si>
  <si>
    <t>陈治铼</t>
  </si>
  <si>
    <t>潘星宇</t>
  </si>
  <si>
    <t>谭浩</t>
  </si>
  <si>
    <r>
      <t>备注：</t>
    </r>
    <r>
      <rPr>
        <sz val="11"/>
        <rFont val="Times New Roman"/>
        <family val="1"/>
      </rPr>
      <t xml:space="preserve">
             1.</t>
    </r>
    <r>
      <rPr>
        <sz val="11"/>
        <rFont val="方正仿宋_GBK"/>
        <family val="4"/>
      </rPr>
      <t xml:space="preserve"> 无专业能力测试岗位的报考者总成绩=（职业能力倾向测验+写作）÷2×60%+面试成绩×40%。
          有专业能力测试岗位的报考者总成绩=（职业能力倾向测验+写作）÷2×60%+（面试成绩×60%+专业能力测试成绩×40%）×40%
</t>
    </r>
    <r>
      <rPr>
        <sz val="11"/>
        <rFont val="Times New Roman"/>
        <family val="1"/>
      </rPr>
      <t> </t>
    </r>
    <r>
      <rPr>
        <sz val="11"/>
        <rFont val="方正仿宋_GBK"/>
        <family val="4"/>
      </rPr>
      <t xml:space="preserve"> </t>
    </r>
    <r>
      <rPr>
        <sz val="11"/>
        <rFont val="Times New Roman"/>
        <family val="1"/>
      </rPr>
      <t> </t>
    </r>
    <r>
      <rPr>
        <sz val="11"/>
        <rFont val="方正仿宋_GBK"/>
        <family val="4"/>
      </rPr>
      <t xml:space="preserve">       成绩保留两位小数。。</t>
    </r>
    <r>
      <rPr>
        <sz val="11"/>
        <rFont val="Times New Roman"/>
        <family val="1"/>
      </rPr>
      <t xml:space="preserve">
             2.</t>
    </r>
    <r>
      <rPr>
        <sz val="11"/>
        <rFont val="方正仿宋_GBK"/>
        <family val="4"/>
      </rPr>
      <t>在面试合格人员中，根据总成绩按同一岗位从高分到低分以招募指标1：1的比例确定体检人员。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</si>
</sst>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name val="Times New Roman"/>
      <family val="1"/>
    </font>
    <font>
      <sz val="12"/>
      <color indexed="8"/>
      <name val="方正楷体_GBK"/>
      <family val="4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方正仿宋_GBK"/>
      <family val="4"/>
    </font>
    <font>
      <b/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方正小标宋_GBK"/>
      <family val="4"/>
    </font>
    <font>
      <sz val="11"/>
      <color theme="1"/>
      <name val="方正黑体_GBK"/>
      <family val="4"/>
    </font>
    <font>
      <sz val="11"/>
      <color theme="1"/>
      <name val="方正仿宋_GBK"/>
      <family val="4"/>
    </font>
    <font>
      <sz val="12"/>
      <color theme="1"/>
      <name val="方正楷体_GBK"/>
      <family val="4"/>
    </font>
    <font>
      <sz val="11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53" fillId="0" borderId="0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27" applyFont="1" applyFill="1" applyBorder="1" applyAlignment="1">
      <alignment horizontal="center" vertical="center" wrapText="1"/>
      <protection/>
    </xf>
    <xf numFmtId="0" fontId="5" fillId="0" borderId="10" xfId="27" applyFont="1" applyFill="1" applyBorder="1" applyAlignment="1">
      <alignment horizontal="center" vertical="center"/>
      <protection/>
    </xf>
    <xf numFmtId="177" fontId="54" fillId="0" borderId="11" xfId="0" applyNumberFormat="1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" fillId="0" borderId="14" xfId="27" applyFont="1" applyFill="1" applyBorder="1" applyAlignment="1">
      <alignment horizontal="center" vertical="center" wrapText="1"/>
      <protection/>
    </xf>
    <xf numFmtId="0" fontId="5" fillId="0" borderId="14" xfId="27" applyFont="1" applyFill="1" applyBorder="1" applyAlignment="1">
      <alignment horizontal="center" vertical="center"/>
      <protection/>
    </xf>
    <xf numFmtId="177" fontId="54" fillId="0" borderId="10" xfId="0" applyNumberFormat="1" applyFont="1" applyFill="1" applyBorder="1" applyAlignment="1">
      <alignment horizontal="center" vertical="center" wrapText="1"/>
    </xf>
    <xf numFmtId="177" fontId="54" fillId="0" borderId="14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4" fillId="0" borderId="14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8" fontId="57" fillId="0" borderId="1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176" fontId="58" fillId="0" borderId="0" xfId="0" applyNumberFormat="1" applyFont="1" applyFill="1" applyAlignment="1">
      <alignment horizontal="center"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0" zoomScaleNormal="120" workbookViewId="0" topLeftCell="A1">
      <selection activeCell="A12" sqref="A12:L15"/>
    </sheetView>
  </sheetViews>
  <sheetFormatPr defaultColWidth="9.00390625" defaultRowHeight="15"/>
  <cols>
    <col min="1" max="1" width="19.421875" style="3" customWidth="1"/>
    <col min="2" max="2" width="20.8515625" style="3" customWidth="1"/>
    <col min="3" max="3" width="12.57421875" style="4" customWidth="1"/>
    <col min="4" max="4" width="10.00390625" style="3" customWidth="1"/>
    <col min="5" max="5" width="9.28125" style="3" customWidth="1"/>
    <col min="6" max="6" width="7.8515625" style="3" customWidth="1"/>
    <col min="7" max="9" width="9.140625" style="3" customWidth="1"/>
    <col min="10" max="10" width="8.00390625" style="3" customWidth="1"/>
    <col min="11" max="11" width="9.28125" style="5" customWidth="1"/>
    <col min="12" max="12" width="11.140625" style="3" customWidth="1"/>
    <col min="13" max="16384" width="9.00390625" style="3" customWidth="1"/>
  </cols>
  <sheetData>
    <row r="1" spans="1:12" ht="47.2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ht="43.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44"/>
      <c r="L2" s="8"/>
    </row>
    <row r="3" spans="1:12" s="1" customFormat="1" ht="23.25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4"/>
      <c r="G3" s="15"/>
      <c r="H3" s="16" t="s">
        <v>7</v>
      </c>
      <c r="I3" s="16"/>
      <c r="J3" s="45"/>
      <c r="K3" s="46" t="s">
        <v>8</v>
      </c>
      <c r="L3" s="47" t="s">
        <v>9</v>
      </c>
    </row>
    <row r="4" spans="1:12" s="1" customFormat="1" ht="33" customHeight="1">
      <c r="A4" s="17"/>
      <c r="B4" s="18"/>
      <c r="C4" s="19"/>
      <c r="D4" s="17"/>
      <c r="E4" s="20" t="s">
        <v>10</v>
      </c>
      <c r="F4" s="20" t="s">
        <v>11</v>
      </c>
      <c r="G4" s="20" t="s">
        <v>12</v>
      </c>
      <c r="H4" s="21" t="s">
        <v>13</v>
      </c>
      <c r="I4" s="21" t="s">
        <v>14</v>
      </c>
      <c r="J4" s="48" t="s">
        <v>15</v>
      </c>
      <c r="K4" s="49"/>
      <c r="L4" s="50"/>
    </row>
    <row r="5" spans="1:12" s="1" customFormat="1" ht="21.75" customHeight="1">
      <c r="A5" s="22" t="s">
        <v>16</v>
      </c>
      <c r="B5" s="23" t="s">
        <v>17</v>
      </c>
      <c r="C5" s="24" t="s">
        <v>18</v>
      </c>
      <c r="D5" s="25" t="s">
        <v>19</v>
      </c>
      <c r="E5" s="25">
        <v>82.8</v>
      </c>
      <c r="F5" s="25">
        <v>63</v>
      </c>
      <c r="G5" s="26">
        <f aca="true" t="shared" si="0" ref="G5:G10">(E5+F5)*0.3</f>
        <v>43.74</v>
      </c>
      <c r="H5" s="27" t="s">
        <v>20</v>
      </c>
      <c r="I5" s="26">
        <v>79.4</v>
      </c>
      <c r="J5" s="51">
        <f>I5*0.4</f>
        <v>31.760000000000005</v>
      </c>
      <c r="K5" s="26">
        <f aca="true" t="shared" si="1" ref="K5:K10">G5+J5</f>
        <v>75.5</v>
      </c>
      <c r="L5" s="52">
        <v>1</v>
      </c>
    </row>
    <row r="6" spans="1:12" s="1" customFormat="1" ht="21.75" customHeight="1">
      <c r="A6" s="22"/>
      <c r="B6" s="28"/>
      <c r="C6" s="29"/>
      <c r="D6" s="25" t="s">
        <v>21</v>
      </c>
      <c r="E6" s="25">
        <v>75</v>
      </c>
      <c r="F6" s="25">
        <v>70.5</v>
      </c>
      <c r="G6" s="26">
        <f t="shared" si="0"/>
        <v>43.65</v>
      </c>
      <c r="H6" s="26" t="s">
        <v>20</v>
      </c>
      <c r="I6" s="26">
        <v>77.6</v>
      </c>
      <c r="J6" s="51">
        <f>I6*0.4</f>
        <v>31.04</v>
      </c>
      <c r="K6" s="26">
        <f t="shared" si="1"/>
        <v>74.69</v>
      </c>
      <c r="L6" s="53">
        <v>2</v>
      </c>
    </row>
    <row r="7" spans="1:12" s="1" customFormat="1" ht="21.75" customHeight="1">
      <c r="A7" s="22" t="s">
        <v>22</v>
      </c>
      <c r="B7" s="30" t="s">
        <v>23</v>
      </c>
      <c r="C7" s="31" t="s">
        <v>24</v>
      </c>
      <c r="D7" s="25" t="s">
        <v>25</v>
      </c>
      <c r="E7" s="25">
        <v>66.4</v>
      </c>
      <c r="F7" s="25">
        <v>55.5</v>
      </c>
      <c r="G7" s="26">
        <f t="shared" si="0"/>
        <v>36.57</v>
      </c>
      <c r="H7" s="26">
        <v>68.4</v>
      </c>
      <c r="I7" s="26">
        <v>74.2</v>
      </c>
      <c r="J7" s="51">
        <f>(H7*0.4+I7*0.6)*0.4</f>
        <v>28.752000000000006</v>
      </c>
      <c r="K7" s="26">
        <f t="shared" si="1"/>
        <v>65.322</v>
      </c>
      <c r="L7" s="52">
        <v>1</v>
      </c>
    </row>
    <row r="8" spans="1:12" s="1" customFormat="1" ht="21.75" customHeight="1">
      <c r="A8" s="22" t="s">
        <v>26</v>
      </c>
      <c r="B8" s="30" t="s">
        <v>27</v>
      </c>
      <c r="C8" s="32" t="s">
        <v>28</v>
      </c>
      <c r="D8" s="25" t="s">
        <v>29</v>
      </c>
      <c r="E8" s="25">
        <v>67.2</v>
      </c>
      <c r="F8" s="25">
        <v>66</v>
      </c>
      <c r="G8" s="26">
        <f t="shared" si="0"/>
        <v>39.959999999999994</v>
      </c>
      <c r="H8" s="26">
        <v>86.8</v>
      </c>
      <c r="I8" s="26">
        <v>84.4</v>
      </c>
      <c r="J8" s="51">
        <f>(H8*0.4+I8*0.6)*0.4</f>
        <v>34.144</v>
      </c>
      <c r="K8" s="26">
        <f t="shared" si="1"/>
        <v>74.10399999999998</v>
      </c>
      <c r="L8" s="52">
        <v>1</v>
      </c>
    </row>
    <row r="9" spans="1:12" s="1" customFormat="1" ht="21.75" customHeight="1">
      <c r="A9" s="22"/>
      <c r="B9" s="33"/>
      <c r="C9" s="34"/>
      <c r="D9" s="25" t="s">
        <v>30</v>
      </c>
      <c r="E9" s="25">
        <v>66</v>
      </c>
      <c r="F9" s="25">
        <v>67</v>
      </c>
      <c r="G9" s="26">
        <f t="shared" si="0"/>
        <v>39.9</v>
      </c>
      <c r="H9" s="26">
        <v>76.2</v>
      </c>
      <c r="I9" s="26">
        <v>74.2</v>
      </c>
      <c r="J9" s="51">
        <f>(H9*0.4+I9*0.6)*0.4</f>
        <v>30</v>
      </c>
      <c r="K9" s="26">
        <f t="shared" si="1"/>
        <v>69.9</v>
      </c>
      <c r="L9" s="52">
        <v>2</v>
      </c>
    </row>
    <row r="10" spans="1:12" s="1" customFormat="1" ht="21.75" customHeight="1">
      <c r="A10" s="22"/>
      <c r="B10" s="35"/>
      <c r="C10" s="36"/>
      <c r="D10" s="25" t="s">
        <v>31</v>
      </c>
      <c r="E10" s="25">
        <v>67.4</v>
      </c>
      <c r="F10" s="25">
        <v>65.5</v>
      </c>
      <c r="G10" s="26">
        <f t="shared" si="0"/>
        <v>39.87</v>
      </c>
      <c r="H10" s="26">
        <v>71.4</v>
      </c>
      <c r="I10" s="26">
        <v>74.2</v>
      </c>
      <c r="J10" s="51">
        <f>(H10*0.4+I10*0.6)*0.4</f>
        <v>29.232000000000006</v>
      </c>
      <c r="K10" s="26">
        <f t="shared" si="1"/>
        <v>69.102</v>
      </c>
      <c r="L10" s="52">
        <v>3</v>
      </c>
    </row>
    <row r="11" spans="1:12" s="2" customFormat="1" ht="114.75" customHeight="1">
      <c r="A11" s="37" t="s">
        <v>32</v>
      </c>
      <c r="B11" s="38"/>
      <c r="C11" s="39"/>
      <c r="D11" s="38"/>
      <c r="E11" s="38"/>
      <c r="F11" s="38"/>
      <c r="G11" s="38"/>
      <c r="H11" s="38"/>
      <c r="I11" s="38"/>
      <c r="J11" s="38"/>
      <c r="K11" s="54"/>
      <c r="L11" s="38"/>
    </row>
    <row r="12" spans="1:12" ht="28.5" customHeight="1">
      <c r="A12" s="40"/>
      <c r="B12" s="40"/>
      <c r="C12" s="41"/>
      <c r="D12" s="41"/>
      <c r="E12" s="41"/>
      <c r="F12" s="41"/>
      <c r="G12" s="41"/>
      <c r="H12" s="42"/>
      <c r="I12" s="55"/>
      <c r="J12" s="55"/>
      <c r="K12" s="56"/>
      <c r="L12" s="42"/>
    </row>
    <row r="13" spans="1:12" ht="15.75">
      <c r="A13" s="41"/>
      <c r="B13" s="40"/>
      <c r="C13" s="43"/>
      <c r="D13" s="40"/>
      <c r="E13" s="40"/>
      <c r="F13" s="40"/>
      <c r="G13" s="40"/>
      <c r="H13" s="40"/>
      <c r="I13" s="40"/>
      <c r="J13" s="41"/>
      <c r="K13" s="57"/>
      <c r="L13" s="42"/>
    </row>
  </sheetData>
  <sheetProtection/>
  <mergeCells count="23">
    <mergeCell ref="A1:L1"/>
    <mergeCell ref="A2:L2"/>
    <mergeCell ref="E3:G3"/>
    <mergeCell ref="H3:J3"/>
    <mergeCell ref="A11:L11"/>
    <mergeCell ref="A12:B12"/>
    <mergeCell ref="C12:G12"/>
    <mergeCell ref="I12:K12"/>
    <mergeCell ref="B13:D13"/>
    <mergeCell ref="F13:G13"/>
    <mergeCell ref="J13:K13"/>
    <mergeCell ref="A3:A4"/>
    <mergeCell ref="A5:A6"/>
    <mergeCell ref="A8:A10"/>
    <mergeCell ref="B3:B4"/>
    <mergeCell ref="B5:B6"/>
    <mergeCell ref="B8:B10"/>
    <mergeCell ref="C3:C4"/>
    <mergeCell ref="C5:C6"/>
    <mergeCell ref="C8:C10"/>
    <mergeCell ref="D3:D4"/>
    <mergeCell ref="K3:K4"/>
    <mergeCell ref="L3:L4"/>
  </mergeCells>
  <conditionalFormatting sqref="D5:D10">
    <cfRule type="expression" priority="1" dxfId="0" stopIfTrue="1">
      <formula>AND(COUNTIF($D$5:$D$10,D5)&gt;1,NOT(ISBLANK(D5)))</formula>
    </cfRule>
  </conditionalFormatting>
  <printOptions/>
  <pageMargins left="0.7086614173228347" right="0.275" top="0.4722222222222222" bottom="0.7480314960629921" header="0.31496062992125984" footer="0.31496062992125984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丁丁妹</cp:lastModifiedBy>
  <cp:lastPrinted>2021-06-17T01:13:22Z</cp:lastPrinted>
  <dcterms:created xsi:type="dcterms:W3CDTF">2015-12-21T02:17:33Z</dcterms:created>
  <dcterms:modified xsi:type="dcterms:W3CDTF">2023-07-03T06:17:47Z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1E9D73D57CC543E8BE9A7A741AF3EE06</vt:lpwstr>
  </property>
  <property fmtid="{D5CDD505-2E9C-101B-9397-08002B2CF9AE}" pid="4" name="KSOProductBuildV">
    <vt:lpwstr>2052-11.1.0.14309</vt:lpwstr>
  </property>
</Properties>
</file>