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00" activeTab="0"/>
  </bookViews>
  <sheets>
    <sheet name="面试成绩 9" sheetId="1" r:id="rId1"/>
    <sheet name="面试成绩1-8" sheetId="2" r:id="rId2"/>
  </sheets>
  <definedNames>
    <definedName name="_xlnm.Print_Titles" localSheetId="0">'面试成绩 9'!$1:$3</definedName>
    <definedName name="_xlnm.Print_Titles" localSheetId="1">'面试成绩1-8'!$1:$3</definedName>
    <definedName name="_xlnm._FilterDatabase" localSheetId="0" hidden="1">'面试成绩 9'!$A$3:$R$26</definedName>
    <definedName name="_xlnm._FilterDatabase" localSheetId="1" hidden="1">'面试成绩1-8'!$A$3:$K$204</definedName>
  </definedNames>
  <calcPr fullCalcOnLoad="1"/>
</workbook>
</file>

<file path=xl/sharedStrings.xml><?xml version="1.0" encoding="utf-8"?>
<sst xmlns="http://schemas.openxmlformats.org/spreadsheetml/2006/main" count="1464" uniqueCount="558">
  <si>
    <t>荣昌区2023年区内考调及第二季度考核招聘教师考核总成绩及是否进入考察人员公布表</t>
  </si>
  <si>
    <r>
      <t xml:space="preserve">1. </t>
    </r>
    <r>
      <rPr>
        <b/>
        <sz val="8"/>
        <rFont val="方正仿宋_GBK"/>
        <family val="0"/>
      </rPr>
      <t>区内考调考核总成绩</t>
    </r>
    <r>
      <rPr>
        <sz val="8"/>
        <rFont val="方正仿宋_GBK"/>
        <family val="0"/>
      </rPr>
      <t>=面试成绩（四舍五入保留两位小数）；考核成绩低于60分者，不得进入考察环节。如实际参加面试人员与该考调岗位名额比例为1:1的，面试成绩低于70分者，不得进入考察环节。2.</t>
    </r>
    <r>
      <rPr>
        <b/>
        <sz val="8"/>
        <rFont val="方正仿宋_GBK"/>
        <family val="0"/>
      </rPr>
      <t>考核招聘考核总成绩</t>
    </r>
    <r>
      <rPr>
        <sz val="8"/>
        <rFont val="方正仿宋_GBK"/>
        <family val="0"/>
      </rPr>
      <t>（四舍五入保留两位小数）：未组织笔试岗位考核总成绩=试讲成绩</t>
    </r>
    <r>
      <rPr>
        <sz val="8"/>
        <rFont val="Calibri"/>
        <family val="2"/>
      </rPr>
      <t>×60%+</t>
    </r>
    <r>
      <rPr>
        <sz val="8"/>
        <rFont val="方正仿宋_GBK"/>
        <family val="0"/>
      </rPr>
      <t>结构化面试成绩</t>
    </r>
    <r>
      <rPr>
        <sz val="8"/>
        <rFont val="Calibri"/>
        <family val="2"/>
      </rPr>
      <t>×40%</t>
    </r>
    <r>
      <rPr>
        <sz val="8"/>
        <rFont val="方正仿宋_GBK"/>
        <family val="0"/>
      </rPr>
      <t>。组织笔试岗位考核总成绩=（笔试总成绩</t>
    </r>
    <r>
      <rPr>
        <sz val="8"/>
        <rFont val="Calibri"/>
        <family val="2"/>
      </rPr>
      <t>÷3×50% +</t>
    </r>
    <r>
      <rPr>
        <sz val="8"/>
        <rFont val="方正仿宋_GBK"/>
        <family val="0"/>
      </rPr>
      <t>试讲成绩</t>
    </r>
    <r>
      <rPr>
        <sz val="8"/>
        <rFont val="Calibri"/>
        <family val="2"/>
      </rPr>
      <t>×</t>
    </r>
    <r>
      <rPr>
        <sz val="8"/>
        <rFont val="方正仿宋_GBK"/>
        <family val="0"/>
      </rPr>
      <t>30%+结构化面试成绩</t>
    </r>
    <r>
      <rPr>
        <sz val="8"/>
        <rFont val="Calibri"/>
        <family val="2"/>
      </rPr>
      <t>×</t>
    </r>
    <r>
      <rPr>
        <sz val="8"/>
        <rFont val="方正仿宋_GBK"/>
        <family val="0"/>
      </rPr>
      <t>20%。面试成绩未达到60分者，以及未能形成有效竞争的岗位考生面试各项成绩未达到70分者，不得确定为体检人选。</t>
    </r>
  </si>
  <si>
    <t>序号</t>
  </si>
  <si>
    <t>报考单位</t>
  </si>
  <si>
    <t>报考岗位</t>
  </si>
  <si>
    <t>姓名</t>
  </si>
  <si>
    <t>性别</t>
  </si>
  <si>
    <t>招聘名额</t>
  </si>
  <si>
    <t>试讲
抽签号</t>
  </si>
  <si>
    <t>结构化抽签号</t>
  </si>
  <si>
    <t>笔试总成绩</t>
  </si>
  <si>
    <r>
      <t>笔试折算成绩（总成绩</t>
    </r>
    <r>
      <rPr>
        <sz val="10"/>
        <color indexed="8"/>
        <rFont val="Calibri"/>
        <family val="2"/>
      </rPr>
      <t>×30%</t>
    </r>
    <r>
      <rPr>
        <sz val="10"/>
        <color indexed="8"/>
        <rFont val="方正黑体_GBK"/>
        <family val="0"/>
      </rPr>
      <t>）</t>
    </r>
  </si>
  <si>
    <t>试讲成绩</t>
  </si>
  <si>
    <t>试讲折算成绩</t>
  </si>
  <si>
    <t>结构化面试成绩</t>
  </si>
  <si>
    <t>结构化面试折算成绩</t>
  </si>
  <si>
    <t>考核总成绩
（保留2位小数）</t>
  </si>
  <si>
    <t>岗位排名</t>
  </si>
  <si>
    <t>是否进入考察/体检人员</t>
  </si>
  <si>
    <t>备注</t>
  </si>
  <si>
    <t>桂花园小学</t>
  </si>
  <si>
    <t>会计</t>
  </si>
  <si>
    <t>石有勇</t>
  </si>
  <si>
    <t>男</t>
  </si>
  <si>
    <t>/</t>
  </si>
  <si>
    <t>9-2</t>
  </si>
  <si>
    <t>是</t>
  </si>
  <si>
    <t>罗斌</t>
  </si>
  <si>
    <t>9-1</t>
  </si>
  <si>
    <t>否</t>
  </si>
  <si>
    <t>学院路小学</t>
  </si>
  <si>
    <t>赖成军</t>
  </si>
  <si>
    <t>9-3</t>
  </si>
  <si>
    <t>李杰</t>
  </si>
  <si>
    <t>9-4</t>
  </si>
  <si>
    <t>职业教育中心</t>
  </si>
  <si>
    <t>李明霞</t>
  </si>
  <si>
    <t>女</t>
  </si>
  <si>
    <t>9-6</t>
  </si>
  <si>
    <t>谷诗艺</t>
  </si>
  <si>
    <t>9-5</t>
  </si>
  <si>
    <t>教师进修校</t>
  </si>
  <si>
    <t>综合岗</t>
  </si>
  <si>
    <t>郭峰</t>
  </si>
  <si>
    <t>9-7</t>
  </si>
  <si>
    <t>永荣中学</t>
  </si>
  <si>
    <t>高中语文</t>
  </si>
  <si>
    <t>李悦柔</t>
  </si>
  <si>
    <t>9-8</t>
  </si>
  <si>
    <t>考核招聘</t>
  </si>
  <si>
    <t>曹梦嫒</t>
  </si>
  <si>
    <t>2-1</t>
  </si>
  <si>
    <t>9-9</t>
  </si>
  <si>
    <t>高中英语</t>
  </si>
  <si>
    <t>杨吉莉</t>
  </si>
  <si>
    <t>7-3</t>
  </si>
  <si>
    <t>9-11</t>
  </si>
  <si>
    <t>黎婷婷</t>
  </si>
  <si>
    <t>9-13</t>
  </si>
  <si>
    <t>周丽华</t>
  </si>
  <si>
    <t>7-4</t>
  </si>
  <si>
    <t>9-12</t>
  </si>
  <si>
    <t>谈云宇</t>
  </si>
  <si>
    <t>7-2</t>
  </si>
  <si>
    <t>9-10</t>
  </si>
  <si>
    <t>荣昌中学</t>
  </si>
  <si>
    <t>初中化学</t>
  </si>
  <si>
    <t>李恒云</t>
  </si>
  <si>
    <t>4-2</t>
  </si>
  <si>
    <t>9-14</t>
  </si>
  <si>
    <t>西南大学附属中学荣昌实验学校</t>
  </si>
  <si>
    <t>初中体育</t>
  </si>
  <si>
    <t>刘相洁</t>
  </si>
  <si>
    <t>8-1</t>
  </si>
  <si>
    <t>9-15</t>
  </si>
  <si>
    <t>高中物理</t>
  </si>
  <si>
    <t>王维</t>
  </si>
  <si>
    <t>9-16</t>
  </si>
  <si>
    <t>高中数学</t>
  </si>
  <si>
    <t>郭萍</t>
  </si>
  <si>
    <t>5-3</t>
  </si>
  <si>
    <t>9-19</t>
  </si>
  <si>
    <t>肖彩云</t>
  </si>
  <si>
    <t>5-1</t>
  </si>
  <si>
    <t>9-17</t>
  </si>
  <si>
    <t>熊倩</t>
  </si>
  <si>
    <t>9-18</t>
  </si>
  <si>
    <t>康波</t>
  </si>
  <si>
    <t>9-21</t>
  </si>
  <si>
    <t>胡春凤</t>
  </si>
  <si>
    <t>9-22</t>
  </si>
  <si>
    <t>谭军</t>
  </si>
  <si>
    <t>5-5</t>
  </si>
  <si>
    <t>9-20</t>
  </si>
  <si>
    <t>李闰</t>
  </si>
  <si>
    <t>9-23</t>
  </si>
  <si>
    <t>1. 区内考调考核总成绩=面试成绩（四舍五入保留两位小数）；2. 考核成绩低于60分者，不得进入考察环节。如实际参加面试人员与该考调岗位名额比例为1:1的，面试成绩低于70分者，不得进入考察环节。根据考核成绩从高到低确定进入考察人选。</t>
  </si>
  <si>
    <t>抽签号</t>
  </si>
  <si>
    <t>是否进入考察人员</t>
  </si>
  <si>
    <t>小学语文1</t>
  </si>
  <si>
    <t>周红梅</t>
  </si>
  <si>
    <t>1-3</t>
  </si>
  <si>
    <t>陈远红</t>
  </si>
  <si>
    <t>1-4</t>
  </si>
  <si>
    <t>李育檎</t>
  </si>
  <si>
    <t>1-1</t>
  </si>
  <si>
    <t>罗南</t>
  </si>
  <si>
    <t>1-2</t>
  </si>
  <si>
    <t>小学语文2</t>
  </si>
  <si>
    <t>刘欢</t>
  </si>
  <si>
    <t>1-5</t>
  </si>
  <si>
    <t>陈伍英</t>
  </si>
  <si>
    <t>1-8</t>
  </si>
  <si>
    <t>杨小芬</t>
  </si>
  <si>
    <t>1-6</t>
  </si>
  <si>
    <t>李环</t>
  </si>
  <si>
    <t>1-7</t>
  </si>
  <si>
    <t>小学语文3</t>
  </si>
  <si>
    <t>郑俊</t>
  </si>
  <si>
    <t>1-12</t>
  </si>
  <si>
    <t>吴承玲</t>
  </si>
  <si>
    <t>1-10</t>
  </si>
  <si>
    <t>徐斌</t>
  </si>
  <si>
    <t>1-11</t>
  </si>
  <si>
    <t>贾英</t>
  </si>
  <si>
    <t>1-9</t>
  </si>
  <si>
    <t>小学语文4</t>
  </si>
  <si>
    <t>邓露</t>
  </si>
  <si>
    <t>1-14</t>
  </si>
  <si>
    <t>唐崇美</t>
  </si>
  <si>
    <t>1-13</t>
  </si>
  <si>
    <t>颜浩妃</t>
  </si>
  <si>
    <t>1-15</t>
  </si>
  <si>
    <t>小学语文5</t>
  </si>
  <si>
    <t>汪珊</t>
  </si>
  <si>
    <t>1-16</t>
  </si>
  <si>
    <t>林灵</t>
  </si>
  <si>
    <t>1-21</t>
  </si>
  <si>
    <t>陈家会</t>
  </si>
  <si>
    <t>1-22</t>
  </si>
  <si>
    <t>杨钧竹</t>
  </si>
  <si>
    <t>1-20</t>
  </si>
  <si>
    <t>周玲琼</t>
  </si>
  <si>
    <t>1-19</t>
  </si>
  <si>
    <t>杨瑷华</t>
  </si>
  <si>
    <t>1-17</t>
  </si>
  <si>
    <t>邬代军</t>
  </si>
  <si>
    <t>1-18</t>
  </si>
  <si>
    <t>棠城小学</t>
  </si>
  <si>
    <t>小学语文</t>
  </si>
  <si>
    <t>陈璐</t>
  </si>
  <si>
    <t>1-24</t>
  </si>
  <si>
    <t>孙玥竹</t>
  </si>
  <si>
    <t>1-25</t>
  </si>
  <si>
    <t>饶敬</t>
  </si>
  <si>
    <t>1-23</t>
  </si>
  <si>
    <t>唐光美</t>
  </si>
  <si>
    <t>1-26</t>
  </si>
  <si>
    <t>拓新玉屏小学</t>
  </si>
  <si>
    <t>黄   月</t>
  </si>
  <si>
    <t>1-27</t>
  </si>
  <si>
    <t>城西小学</t>
  </si>
  <si>
    <t>李影</t>
  </si>
  <si>
    <t>1-28</t>
  </si>
  <si>
    <t>中职语文</t>
  </si>
  <si>
    <t>蒋文哲</t>
  </si>
  <si>
    <t>2-3</t>
  </si>
  <si>
    <t>仁义中学</t>
  </si>
  <si>
    <t>初中语文</t>
  </si>
  <si>
    <t>陈丽</t>
  </si>
  <si>
    <t>2-4</t>
  </si>
  <si>
    <t>马菊花</t>
  </si>
  <si>
    <t>2-5</t>
  </si>
  <si>
    <t>荣昌初级中学</t>
  </si>
  <si>
    <t>初中语文1</t>
  </si>
  <si>
    <t>吕丹</t>
  </si>
  <si>
    <t>2-7</t>
  </si>
  <si>
    <t>吕宏伟</t>
  </si>
  <si>
    <t>2-6</t>
  </si>
  <si>
    <t>何晨</t>
  </si>
  <si>
    <t>2-10</t>
  </si>
  <si>
    <t>李姗姗</t>
  </si>
  <si>
    <t>2-11</t>
  </si>
  <si>
    <t>张敏</t>
  </si>
  <si>
    <t>2-8</t>
  </si>
  <si>
    <t>雷霖</t>
  </si>
  <si>
    <t>2-9</t>
  </si>
  <si>
    <t>尔雅小学</t>
  </si>
  <si>
    <t>刘维</t>
  </si>
  <si>
    <t>2-12</t>
  </si>
  <si>
    <t>李沁</t>
  </si>
  <si>
    <t>2-13</t>
  </si>
  <si>
    <t>马义凤</t>
  </si>
  <si>
    <t>2-15</t>
  </si>
  <si>
    <t>郑玉明</t>
  </si>
  <si>
    <t>2-14</t>
  </si>
  <si>
    <t>张孝菊</t>
  </si>
  <si>
    <t>2-21</t>
  </si>
  <si>
    <t>王洪兰</t>
  </si>
  <si>
    <t>2-16</t>
  </si>
  <si>
    <t>谢艳曦</t>
  </si>
  <si>
    <t>2-18</t>
  </si>
  <si>
    <t>刘雪莲</t>
  </si>
  <si>
    <t>2-20</t>
  </si>
  <si>
    <t>郑琬铃</t>
  </si>
  <si>
    <t>2-17</t>
  </si>
  <si>
    <t>陈燕</t>
  </si>
  <si>
    <t>2-19</t>
  </si>
  <si>
    <t>刘彦方</t>
  </si>
  <si>
    <t>2-22</t>
  </si>
  <si>
    <t>刘俊麟</t>
  </si>
  <si>
    <t>2-24</t>
  </si>
  <si>
    <t>朱黎玥</t>
  </si>
  <si>
    <t>2-26</t>
  </si>
  <si>
    <t>彭秋雪</t>
  </si>
  <si>
    <t>2-25</t>
  </si>
  <si>
    <t>翁帮燕</t>
  </si>
  <si>
    <t>2-23</t>
  </si>
  <si>
    <t>玉屏实验小学</t>
  </si>
  <si>
    <t>刘杨</t>
  </si>
  <si>
    <t>2-27</t>
  </si>
  <si>
    <t>心理健康</t>
  </si>
  <si>
    <t>范瑜</t>
  </si>
  <si>
    <t>2-28</t>
  </si>
  <si>
    <t>小学数学1</t>
  </si>
  <si>
    <t>邓红霞</t>
  </si>
  <si>
    <t>3-1</t>
  </si>
  <si>
    <t>杨昌琼</t>
  </si>
  <si>
    <t>3-2</t>
  </si>
  <si>
    <t>小学数学2</t>
  </si>
  <si>
    <t>唐丹</t>
  </si>
  <si>
    <t>3-4</t>
  </si>
  <si>
    <t>唐泽彬</t>
  </si>
  <si>
    <t>3-3</t>
  </si>
  <si>
    <t>小学数学3</t>
  </si>
  <si>
    <t>夏茜</t>
  </si>
  <si>
    <t>3-6</t>
  </si>
  <si>
    <t>易晓梅</t>
  </si>
  <si>
    <t>3-7</t>
  </si>
  <si>
    <t>杨明宏</t>
  </si>
  <si>
    <t>3-5</t>
  </si>
  <si>
    <t>冯黎</t>
  </si>
  <si>
    <t>3-8</t>
  </si>
  <si>
    <t>李陈梅</t>
  </si>
  <si>
    <t>3-11</t>
  </si>
  <si>
    <t>钟熙琳</t>
  </si>
  <si>
    <t>3-9</t>
  </si>
  <si>
    <t>秦春怡</t>
  </si>
  <si>
    <t>3-10</t>
  </si>
  <si>
    <t>杨李</t>
  </si>
  <si>
    <t>3-14</t>
  </si>
  <si>
    <t>王广琼</t>
  </si>
  <si>
    <t>3-12</t>
  </si>
  <si>
    <t>杨姣</t>
  </si>
  <si>
    <t>3-13</t>
  </si>
  <si>
    <t>戚星</t>
  </si>
  <si>
    <t>3-15</t>
  </si>
  <si>
    <t>罗小娟</t>
  </si>
  <si>
    <t>3-16</t>
  </si>
  <si>
    <t>潘玉凤</t>
  </si>
  <si>
    <t>3-18</t>
  </si>
  <si>
    <t>龙远洪</t>
  </si>
  <si>
    <t>3-19</t>
  </si>
  <si>
    <t>李泠锜</t>
  </si>
  <si>
    <t>3-20</t>
  </si>
  <si>
    <t>未达70</t>
  </si>
  <si>
    <t>罗仲乾</t>
  </si>
  <si>
    <t>3-17</t>
  </si>
  <si>
    <t>刘霞</t>
  </si>
  <si>
    <t>3-22</t>
  </si>
  <si>
    <t>文博</t>
  </si>
  <si>
    <t>3-21</t>
  </si>
  <si>
    <t>小学数学4</t>
  </si>
  <si>
    <t>陈银行</t>
  </si>
  <si>
    <t>3-24</t>
  </si>
  <si>
    <t>张志燕</t>
  </si>
  <si>
    <t>3-25</t>
  </si>
  <si>
    <t>王明强</t>
  </si>
  <si>
    <t>3-26</t>
  </si>
  <si>
    <t>彭世燕</t>
  </si>
  <si>
    <t>3-23</t>
  </si>
  <si>
    <t>小学数学</t>
  </si>
  <si>
    <t>吴娅丽</t>
  </si>
  <si>
    <t>3-28</t>
  </si>
  <si>
    <t>刘秀勤</t>
  </si>
  <si>
    <t>3-27</t>
  </si>
  <si>
    <t>胡君</t>
  </si>
  <si>
    <t>4-4</t>
  </si>
  <si>
    <t>王红霞</t>
  </si>
  <si>
    <t>4-3</t>
  </si>
  <si>
    <t>初中物理</t>
  </si>
  <si>
    <t>董长春</t>
  </si>
  <si>
    <t>4-5</t>
  </si>
  <si>
    <t>吴孝勇</t>
  </si>
  <si>
    <t>4-6</t>
  </si>
  <si>
    <t>陈世刚</t>
  </si>
  <si>
    <t>4-7</t>
  </si>
  <si>
    <t>肖治江</t>
  </si>
  <si>
    <t>4-8</t>
  </si>
  <si>
    <t>朱红波</t>
  </si>
  <si>
    <t>4-12</t>
  </si>
  <si>
    <t>胡小春</t>
  </si>
  <si>
    <t>4-10</t>
  </si>
  <si>
    <t>肖刚</t>
  </si>
  <si>
    <t>4-11</t>
  </si>
  <si>
    <t>杨维国</t>
  </si>
  <si>
    <t>4-9</t>
  </si>
  <si>
    <t>吴梦</t>
  </si>
  <si>
    <t>4-14</t>
  </si>
  <si>
    <t>鲜瑜</t>
  </si>
  <si>
    <t>4-15</t>
  </si>
  <si>
    <t>海雪玲</t>
  </si>
  <si>
    <t>4-16</t>
  </si>
  <si>
    <t>黄秋林</t>
  </si>
  <si>
    <t>4-13</t>
  </si>
  <si>
    <t>钟宝娴</t>
  </si>
  <si>
    <t>4-20</t>
  </si>
  <si>
    <t>何雪</t>
  </si>
  <si>
    <t>4-17</t>
  </si>
  <si>
    <t>袁鸿</t>
  </si>
  <si>
    <t>4-19</t>
  </si>
  <si>
    <t>王大双</t>
  </si>
  <si>
    <t>4-18</t>
  </si>
  <si>
    <t>王樱蓉</t>
  </si>
  <si>
    <t>4-24</t>
  </si>
  <si>
    <t>徐芳芳</t>
  </si>
  <si>
    <t>4-21</t>
  </si>
  <si>
    <t>黄明惠</t>
  </si>
  <si>
    <t>4-22</t>
  </si>
  <si>
    <t>张琴</t>
  </si>
  <si>
    <t>4-23</t>
  </si>
  <si>
    <t>朱思媛</t>
  </si>
  <si>
    <t>4-26</t>
  </si>
  <si>
    <t>李松涛</t>
  </si>
  <si>
    <t>4-28</t>
  </si>
  <si>
    <t>周梅青</t>
  </si>
  <si>
    <t>4-25</t>
  </si>
  <si>
    <t>荣燕</t>
  </si>
  <si>
    <t>4-27</t>
  </si>
  <si>
    <t>顾余凡</t>
  </si>
  <si>
    <t>4-29</t>
  </si>
  <si>
    <t>冉路平</t>
  </si>
  <si>
    <t>5-8</t>
  </si>
  <si>
    <t>初中数学</t>
  </si>
  <si>
    <t>周泽银</t>
  </si>
  <si>
    <t>5-9</t>
  </si>
  <si>
    <t>张倩</t>
  </si>
  <si>
    <t>5-11</t>
  </si>
  <si>
    <t>高翠</t>
  </si>
  <si>
    <t>5-12</t>
  </si>
  <si>
    <t>叶中权</t>
  </si>
  <si>
    <t>5-10</t>
  </si>
  <si>
    <t>初中数学教研员</t>
  </si>
  <si>
    <t>罗文武</t>
  </si>
  <si>
    <t>5-13</t>
  </si>
  <si>
    <t>初中生物</t>
  </si>
  <si>
    <t>王文静</t>
  </si>
  <si>
    <t>5-14</t>
  </si>
  <si>
    <t>余亚林</t>
  </si>
  <si>
    <t>5-15</t>
  </si>
  <si>
    <t>柏欢</t>
  </si>
  <si>
    <t>5-17</t>
  </si>
  <si>
    <t>吴廷乾</t>
  </si>
  <si>
    <t>5-16</t>
  </si>
  <si>
    <t>初中地理</t>
  </si>
  <si>
    <t>陈亭羽</t>
  </si>
  <si>
    <t>5-18</t>
  </si>
  <si>
    <t>5-19</t>
  </si>
  <si>
    <t>高中地理</t>
  </si>
  <si>
    <t>黄雪梅</t>
  </si>
  <si>
    <t>5-21</t>
  </si>
  <si>
    <t>于海涛</t>
  </si>
  <si>
    <t>5-20</t>
  </si>
  <si>
    <t>小学信息技术</t>
  </si>
  <si>
    <t>刘国强</t>
  </si>
  <si>
    <t>5-22</t>
  </si>
  <si>
    <t>初中信息技术</t>
  </si>
  <si>
    <t>吴涛</t>
  </si>
  <si>
    <t>5-23</t>
  </si>
  <si>
    <t>小学科学</t>
  </si>
  <si>
    <t>吴素英</t>
  </si>
  <si>
    <t>5-24</t>
  </si>
  <si>
    <t>左传燕</t>
  </si>
  <si>
    <t>5-25</t>
  </si>
  <si>
    <t>小学英语</t>
  </si>
  <si>
    <t>龙敏</t>
  </si>
  <si>
    <t>6-2</t>
  </si>
  <si>
    <t>张颖</t>
  </si>
  <si>
    <t>6-1</t>
  </si>
  <si>
    <t>李国一</t>
  </si>
  <si>
    <t>6-4</t>
  </si>
  <si>
    <t>胡世林</t>
  </si>
  <si>
    <t>6-3</t>
  </si>
  <si>
    <t>余中霞</t>
  </si>
  <si>
    <t>6-6</t>
  </si>
  <si>
    <t>胡钰</t>
  </si>
  <si>
    <t>6-5</t>
  </si>
  <si>
    <t>小学英语1</t>
  </si>
  <si>
    <t>钟世勤</t>
  </si>
  <si>
    <t>6-7</t>
  </si>
  <si>
    <t>蒋莉</t>
  </si>
  <si>
    <t>6-9</t>
  </si>
  <si>
    <t>李青</t>
  </si>
  <si>
    <t>6-10</t>
  </si>
  <si>
    <t>钱小菊</t>
  </si>
  <si>
    <t>6-8</t>
  </si>
  <si>
    <t>小学英语2</t>
  </si>
  <si>
    <t>曾航</t>
  </si>
  <si>
    <t>6-12</t>
  </si>
  <si>
    <t>陈路</t>
  </si>
  <si>
    <t>6-14</t>
  </si>
  <si>
    <t>邓娟</t>
  </si>
  <si>
    <t>6-11</t>
  </si>
  <si>
    <t>张庭婷</t>
  </si>
  <si>
    <t>6-13</t>
  </si>
  <si>
    <t>昌元中心幼儿园</t>
  </si>
  <si>
    <t>幼儿教师1</t>
  </si>
  <si>
    <t>董小倩</t>
  </si>
  <si>
    <t>6-15</t>
  </si>
  <si>
    <t>谢沛倩</t>
  </si>
  <si>
    <t>6-16</t>
  </si>
  <si>
    <t>幼儿教师2</t>
  </si>
  <si>
    <t>梅本琼</t>
  </si>
  <si>
    <t>6-17</t>
  </si>
  <si>
    <t>幼儿教师3</t>
  </si>
  <si>
    <t>廖晓艳</t>
  </si>
  <si>
    <t>6-18</t>
  </si>
  <si>
    <t>昌州中心幼儿园</t>
  </si>
  <si>
    <t>卢小莉</t>
  </si>
  <si>
    <t>6-19</t>
  </si>
  <si>
    <t>甘涛</t>
  </si>
  <si>
    <t>6-21</t>
  </si>
  <si>
    <t>廖春念</t>
  </si>
  <si>
    <t>6-20</t>
  </si>
  <si>
    <t>闵双</t>
  </si>
  <si>
    <t>6-23</t>
  </si>
  <si>
    <t>刘小玲</t>
  </si>
  <si>
    <t>6-24</t>
  </si>
  <si>
    <t>陈俊</t>
  </si>
  <si>
    <t>6-22</t>
  </si>
  <si>
    <t>劳动教育教研员</t>
  </si>
  <si>
    <t>张大娟</t>
  </si>
  <si>
    <t>6-25</t>
  </si>
  <si>
    <t>特殊教育学校</t>
  </si>
  <si>
    <t>生活适应教师</t>
  </si>
  <si>
    <t>曹钟方</t>
  </si>
  <si>
    <t>6-26</t>
  </si>
  <si>
    <t>林玫</t>
  </si>
  <si>
    <t>7-6</t>
  </si>
  <si>
    <t>周雨</t>
  </si>
  <si>
    <t>7-5</t>
  </si>
  <si>
    <t>初中英语</t>
  </si>
  <si>
    <t>黄唯</t>
  </si>
  <si>
    <t>7-7</t>
  </si>
  <si>
    <t>陈显凤</t>
  </si>
  <si>
    <t>7-8</t>
  </si>
  <si>
    <t>宝城初级中学</t>
  </si>
  <si>
    <t>郑亦红</t>
  </si>
  <si>
    <t>7-9</t>
  </si>
  <si>
    <t>刘荣</t>
  </si>
  <si>
    <t>7-11</t>
  </si>
  <si>
    <t>王丽</t>
  </si>
  <si>
    <t>7-10</t>
  </si>
  <si>
    <t>晏周</t>
  </si>
  <si>
    <t>7-12</t>
  </si>
  <si>
    <t>王娟</t>
  </si>
  <si>
    <t>7-13</t>
  </si>
  <si>
    <t>段彩群</t>
  </si>
  <si>
    <t>7-17</t>
  </si>
  <si>
    <t>彭昌平</t>
  </si>
  <si>
    <t>7-16</t>
  </si>
  <si>
    <t>曾德忠</t>
  </si>
  <si>
    <t>7-15</t>
  </si>
  <si>
    <t>安华</t>
  </si>
  <si>
    <t>7-14</t>
  </si>
  <si>
    <t>小学道德与法治</t>
  </si>
  <si>
    <t>陈泽杨</t>
  </si>
  <si>
    <t>7-19</t>
  </si>
  <si>
    <t>金丹</t>
  </si>
  <si>
    <t>7-18</t>
  </si>
  <si>
    <t>初中道德与法治</t>
  </si>
  <si>
    <t>唐玉婷</t>
  </si>
  <si>
    <t>7-20</t>
  </si>
  <si>
    <t>张俊</t>
  </si>
  <si>
    <t>7-21</t>
  </si>
  <si>
    <t>杨雪</t>
  </si>
  <si>
    <t>7-22</t>
  </si>
  <si>
    <t>罗靖平</t>
  </si>
  <si>
    <t>7-23</t>
  </si>
  <si>
    <t>黄成</t>
  </si>
  <si>
    <t>7-24</t>
  </si>
  <si>
    <t>罗芳</t>
  </si>
  <si>
    <t>7-25</t>
  </si>
  <si>
    <t>初中历史</t>
  </si>
  <si>
    <t>钟荣萍</t>
  </si>
  <si>
    <t>7-26</t>
  </si>
  <si>
    <t>汪容</t>
  </si>
  <si>
    <t>7-27</t>
  </si>
  <si>
    <t>初中体育1</t>
  </si>
  <si>
    <t>胡茂申</t>
  </si>
  <si>
    <t>8-3</t>
  </si>
  <si>
    <t>梁耀予</t>
  </si>
  <si>
    <t>8-2</t>
  </si>
  <si>
    <t>初中体育2</t>
  </si>
  <si>
    <t>许丹凤</t>
  </si>
  <si>
    <t>8-4</t>
  </si>
  <si>
    <t>吕贺竟</t>
  </si>
  <si>
    <t>8-5</t>
  </si>
  <si>
    <t>邓富强</t>
  </si>
  <si>
    <t>8-6</t>
  </si>
  <si>
    <t>高中体育</t>
  </si>
  <si>
    <t>蒋天荣</t>
  </si>
  <si>
    <t>8-7</t>
  </si>
  <si>
    <t>小学体育</t>
  </si>
  <si>
    <t>万培科</t>
  </si>
  <si>
    <t>8-8</t>
  </si>
  <si>
    <t>蔡建</t>
  </si>
  <si>
    <t>8-10</t>
  </si>
  <si>
    <t>张捷</t>
  </si>
  <si>
    <t>8-11</t>
  </si>
  <si>
    <t>唐维静</t>
  </si>
  <si>
    <t>8-12</t>
  </si>
  <si>
    <t>周鑫</t>
  </si>
  <si>
    <t>8-9</t>
  </si>
  <si>
    <t>王杰</t>
  </si>
  <si>
    <t>8-13</t>
  </si>
  <si>
    <t>王自虎</t>
  </si>
  <si>
    <t>8-15</t>
  </si>
  <si>
    <t>初选成绩高</t>
  </si>
  <si>
    <t>刘小辉</t>
  </si>
  <si>
    <t>8-14</t>
  </si>
  <si>
    <t>乒乓球教练</t>
  </si>
  <si>
    <t>袁中富</t>
  </si>
  <si>
    <t>8-16</t>
  </si>
  <si>
    <t>袁富英</t>
  </si>
  <si>
    <t>8-17</t>
  </si>
  <si>
    <t>小学音乐</t>
  </si>
  <si>
    <t>胡琳</t>
  </si>
  <si>
    <t>8-19</t>
  </si>
  <si>
    <t>马礼科</t>
  </si>
  <si>
    <t>8-18</t>
  </si>
  <si>
    <t>龙利</t>
  </si>
  <si>
    <t>8-20</t>
  </si>
  <si>
    <t>小学舞蹈</t>
  </si>
  <si>
    <t>罗娟</t>
  </si>
  <si>
    <t>8-21</t>
  </si>
  <si>
    <t>初中美术</t>
  </si>
  <si>
    <t>李君</t>
  </si>
  <si>
    <t>8-22</t>
  </si>
  <si>
    <t>小学美术</t>
  </si>
  <si>
    <t>杜文东</t>
  </si>
  <si>
    <t>8-23</t>
  </si>
  <si>
    <t>何先南</t>
  </si>
  <si>
    <t>8-25</t>
  </si>
  <si>
    <t>何成东</t>
  </si>
  <si>
    <t>8-24</t>
  </si>
  <si>
    <t>何燕</t>
  </si>
  <si>
    <t>8-26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</si>
</sst>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9">
    <font>
      <sz val="11"/>
      <color indexed="8"/>
      <name val="Tahoma"/>
      <family val="2"/>
    </font>
    <font>
      <sz val="11"/>
      <name val="宋体"/>
      <family val="0"/>
    </font>
    <font>
      <sz val="10"/>
      <color indexed="8"/>
      <name val="Tahoma"/>
      <family val="2"/>
    </font>
    <font>
      <sz val="12"/>
      <color indexed="8"/>
      <name val="方正仿宋_GBK"/>
      <family val="0"/>
    </font>
    <font>
      <sz val="12"/>
      <color indexed="8"/>
      <name val="Tahoma"/>
      <family val="2"/>
    </font>
    <font>
      <sz val="14"/>
      <name val="方正小标宋_GBK"/>
      <family val="0"/>
    </font>
    <font>
      <sz val="8"/>
      <name val="方正仿宋_GBK"/>
      <family val="0"/>
    </font>
    <font>
      <sz val="10"/>
      <color indexed="8"/>
      <name val="方正黑体_GBK"/>
      <family val="0"/>
    </font>
    <font>
      <sz val="12"/>
      <name val="方正仿宋_GBK"/>
      <family val="0"/>
    </font>
    <font>
      <sz val="12"/>
      <color indexed="10"/>
      <name val="方正仿宋_GBK"/>
      <family val="0"/>
    </font>
    <font>
      <sz val="12"/>
      <color indexed="8"/>
      <name val="宋体"/>
      <family val="0"/>
    </font>
    <font>
      <sz val="11"/>
      <color indexed="8"/>
      <name val="方正仿宋_GBK"/>
      <family val="0"/>
    </font>
    <font>
      <sz val="11"/>
      <name val="方正仿宋_GBK"/>
      <family val="0"/>
    </font>
    <font>
      <sz val="12"/>
      <name val="宋体"/>
      <family val="0"/>
    </font>
    <font>
      <sz val="11"/>
      <color indexed="8"/>
      <name val="宋体"/>
      <family val="0"/>
    </font>
    <font>
      <b/>
      <sz val="11"/>
      <color indexed="63"/>
      <name val="宋体"/>
      <family val="0"/>
    </font>
    <font>
      <sz val="11"/>
      <color indexed="62"/>
      <name val="宋体"/>
      <family val="0"/>
    </font>
    <font>
      <b/>
      <sz val="11"/>
      <color indexed="5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52"/>
      <name val="宋体"/>
      <family val="0"/>
    </font>
    <font>
      <sz val="11"/>
      <color indexed="60"/>
      <name val="宋体"/>
      <family val="0"/>
    </font>
    <font>
      <b/>
      <sz val="15"/>
      <color indexed="54"/>
      <name val="宋体"/>
      <family val="0"/>
    </font>
    <font>
      <b/>
      <sz val="13"/>
      <color indexed="54"/>
      <name val="宋体"/>
      <family val="0"/>
    </font>
    <font>
      <b/>
      <sz val="11"/>
      <color indexed="54"/>
      <name val="宋体"/>
      <family val="0"/>
    </font>
    <font>
      <b/>
      <sz val="18"/>
      <color indexed="54"/>
      <name val="宋体"/>
      <family val="0"/>
    </font>
    <font>
      <sz val="11"/>
      <color indexed="20"/>
      <name val="宋体"/>
      <family val="0"/>
    </font>
    <font>
      <b/>
      <sz val="8"/>
      <name val="方正仿宋_GBK"/>
      <family val="0"/>
    </font>
    <font>
      <sz val="8"/>
      <name val="Calibri"/>
      <family val="2"/>
    </font>
    <font>
      <sz val="10"/>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仿宋_GBK"/>
      <family val="0"/>
    </font>
    <font>
      <sz val="12"/>
      <color rgb="FF000000"/>
      <name val="方正仿宋_GBK"/>
      <family val="0"/>
    </font>
    <font>
      <sz val="12"/>
      <color rgb="FFFF0000"/>
      <name val="方正仿宋_GBK"/>
      <family val="0"/>
    </font>
    <font>
      <sz val="12"/>
      <color rgb="FF000000"/>
      <name val="宋体"/>
      <family val="0"/>
    </font>
    <font>
      <sz val="11"/>
      <color theme="1"/>
      <name val="方正仿宋_GBK"/>
      <family val="0"/>
    </font>
    <font>
      <sz val="11"/>
      <color rgb="FF000000"/>
      <name val="方正仿宋_GBK"/>
      <family val="0"/>
    </font>
  </fonts>
  <fills count="52">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9"/>
        <bgColor indexed="64"/>
      </patternFill>
    </fill>
    <fill>
      <patternFill patternType="solid">
        <fgColor theme="6" tint="0.39998000860214233"/>
        <bgColor indexed="64"/>
      </patternFill>
    </fill>
    <fill>
      <patternFill patternType="solid">
        <fgColor indexed="44"/>
        <bgColor indexed="64"/>
      </patternFill>
    </fill>
    <fill>
      <patternFill patternType="solid">
        <fgColor indexed="4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indexed="2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2"/>
        <bgColor indexed="64"/>
      </patternFill>
    </fill>
    <fill>
      <patternFill patternType="solid">
        <fgColor indexed="55"/>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2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1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14" fillId="2" borderId="0" applyProtection="0">
      <alignment/>
    </xf>
    <xf numFmtId="0" fontId="15" fillId="3" borderId="1" applyProtection="0">
      <alignment/>
    </xf>
    <xf numFmtId="0" fontId="44" fillId="4" borderId="0" applyNumberFormat="0" applyBorder="0" applyAlignment="0" applyProtection="0"/>
    <xf numFmtId="0" fontId="45" fillId="5" borderId="2"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17" fillId="3" borderId="3" applyProtection="0">
      <alignment/>
    </xf>
    <xf numFmtId="0" fontId="44" fillId="6" borderId="0" applyNumberFormat="0" applyBorder="0" applyAlignment="0" applyProtection="0"/>
    <xf numFmtId="0" fontId="46" fillId="7" borderId="0" applyNumberFormat="0" applyBorder="0" applyAlignment="0" applyProtection="0"/>
    <xf numFmtId="43" fontId="13" fillId="0" borderId="0" applyFont="0" applyFill="0" applyBorder="0" applyAlignment="0" applyProtection="0"/>
    <xf numFmtId="0" fontId="14" fillId="8" borderId="0" applyProtection="0">
      <alignment/>
    </xf>
    <xf numFmtId="0" fontId="47" fillId="9" borderId="0" applyNumberFormat="0" applyBorder="0" applyAlignment="0" applyProtection="0"/>
    <xf numFmtId="0" fontId="48" fillId="0" borderId="0" applyNumberFormat="0" applyFill="0" applyBorder="0" applyAlignment="0" applyProtection="0"/>
    <xf numFmtId="0" fontId="14" fillId="10" borderId="0" applyProtection="0">
      <alignment/>
    </xf>
    <xf numFmtId="9" fontId="13" fillId="0" borderId="0" applyFont="0" applyFill="0" applyBorder="0" applyAlignment="0" applyProtection="0"/>
    <xf numFmtId="0" fontId="14" fillId="11" borderId="0" applyProtection="0">
      <alignment/>
    </xf>
    <xf numFmtId="0" fontId="49" fillId="0" borderId="0" applyNumberFormat="0" applyFill="0" applyBorder="0" applyAlignment="0" applyProtection="0"/>
    <xf numFmtId="0" fontId="19" fillId="11" borderId="0" applyProtection="0">
      <alignment/>
    </xf>
    <xf numFmtId="0" fontId="0" fillId="12" borderId="4" applyNumberFormat="0" applyFont="0" applyAlignment="0" applyProtection="0"/>
    <xf numFmtId="0" fontId="47" fillId="13"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47" fillId="14" borderId="0" applyNumberFormat="0" applyBorder="0" applyAlignment="0" applyProtection="0"/>
    <xf numFmtId="0" fontId="50" fillId="0" borderId="7" applyNumberFormat="0" applyFill="0" applyAlignment="0" applyProtection="0"/>
    <xf numFmtId="0" fontId="47" fillId="15" borderId="0" applyNumberFormat="0" applyBorder="0" applyAlignment="0" applyProtection="0"/>
    <xf numFmtId="0" fontId="56" fillId="16" borderId="8" applyNumberFormat="0" applyAlignment="0" applyProtection="0"/>
    <xf numFmtId="0" fontId="57" fillId="16" borderId="2" applyNumberFormat="0" applyAlignment="0" applyProtection="0"/>
    <xf numFmtId="0" fontId="14" fillId="17" borderId="0" applyProtection="0">
      <alignment/>
    </xf>
    <xf numFmtId="0" fontId="58" fillId="18" borderId="9" applyNumberFormat="0" applyAlignment="0" applyProtection="0"/>
    <xf numFmtId="0" fontId="44" fillId="19" borderId="0" applyNumberFormat="0" applyBorder="0" applyAlignment="0" applyProtection="0"/>
    <xf numFmtId="0" fontId="47" fillId="20" borderId="0" applyNumberFormat="0" applyBorder="0" applyAlignment="0" applyProtection="0"/>
    <xf numFmtId="0" fontId="59" fillId="0" borderId="10" applyNumberFormat="0" applyFill="0" applyAlignment="0" applyProtection="0"/>
    <xf numFmtId="0" fontId="14" fillId="10" borderId="0" applyProtection="0">
      <alignment/>
    </xf>
    <xf numFmtId="0" fontId="60" fillId="0" borderId="11" applyNumberFormat="0" applyFill="0" applyAlignment="0" applyProtection="0"/>
    <xf numFmtId="0" fontId="61" fillId="21" borderId="0" applyNumberFormat="0" applyBorder="0" applyAlignment="0" applyProtection="0"/>
    <xf numFmtId="0" fontId="14" fillId="11" borderId="0" applyProtection="0">
      <alignment/>
    </xf>
    <xf numFmtId="0" fontId="62" fillId="22" borderId="0" applyNumberFormat="0" applyBorder="0" applyAlignment="0" applyProtection="0"/>
    <xf numFmtId="0" fontId="44" fillId="23" borderId="0" applyNumberFormat="0" applyBorder="0" applyAlignment="0" applyProtection="0"/>
    <xf numFmtId="0" fontId="47" fillId="24" borderId="0" applyNumberFormat="0" applyBorder="0" applyAlignment="0" applyProtection="0"/>
    <xf numFmtId="0" fontId="34" fillId="0" borderId="12" applyProtection="0">
      <alignment/>
    </xf>
    <xf numFmtId="0" fontId="44" fillId="25" borderId="0" applyNumberFormat="0" applyBorder="0" applyAlignment="0" applyProtection="0"/>
    <xf numFmtId="0" fontId="44" fillId="26" borderId="0" applyNumberFormat="0" applyBorder="0" applyAlignment="0" applyProtection="0"/>
    <xf numFmtId="0" fontId="15" fillId="3" borderId="1" applyProtection="0">
      <alignment/>
    </xf>
    <xf numFmtId="0" fontId="44"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13" fillId="0" borderId="0" applyProtection="0">
      <alignment/>
    </xf>
    <xf numFmtId="0" fontId="14" fillId="30" borderId="0" applyProtection="0">
      <alignment/>
    </xf>
    <xf numFmtId="0" fontId="47" fillId="31" borderId="0" applyNumberFormat="0" applyBorder="0" applyAlignment="0" applyProtection="0"/>
    <xf numFmtId="0" fontId="44" fillId="32" borderId="0" applyNumberFormat="0" applyBorder="0" applyAlignment="0" applyProtection="0"/>
    <xf numFmtId="0" fontId="17" fillId="3" borderId="3" applyProtection="0">
      <alignment/>
    </xf>
    <xf numFmtId="0" fontId="44" fillId="33" borderId="0" applyNumberFormat="0" applyBorder="0" applyAlignment="0" applyProtection="0"/>
    <xf numFmtId="0" fontId="47" fillId="34" borderId="0" applyNumberFormat="0" applyBorder="0" applyAlignment="0" applyProtection="0"/>
    <xf numFmtId="0" fontId="44"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35" fillId="17" borderId="0" applyProtection="0">
      <alignment/>
    </xf>
    <xf numFmtId="0" fontId="44" fillId="38" borderId="0" applyNumberFormat="0" applyBorder="0" applyAlignment="0" applyProtection="0"/>
    <xf numFmtId="0" fontId="47" fillId="39" borderId="0" applyNumberFormat="0" applyBorder="0" applyAlignment="0" applyProtection="0"/>
    <xf numFmtId="0" fontId="14" fillId="8" borderId="0" applyProtection="0">
      <alignment/>
    </xf>
    <xf numFmtId="0" fontId="14" fillId="2" borderId="0" applyProtection="0">
      <alignment/>
    </xf>
    <xf numFmtId="0" fontId="14" fillId="11" borderId="0" applyProtection="0">
      <alignment/>
    </xf>
    <xf numFmtId="0" fontId="13" fillId="0" borderId="0" applyProtection="0">
      <alignment/>
    </xf>
    <xf numFmtId="0" fontId="14" fillId="30" borderId="0" applyProtection="0">
      <alignment/>
    </xf>
    <xf numFmtId="0" fontId="14" fillId="40" borderId="0" applyProtection="0">
      <alignment/>
    </xf>
    <xf numFmtId="0" fontId="14" fillId="40" borderId="0" applyProtection="0">
      <alignment/>
    </xf>
    <xf numFmtId="0" fontId="14" fillId="41" borderId="0" applyProtection="0">
      <alignment/>
    </xf>
    <xf numFmtId="0" fontId="14" fillId="41" borderId="0" applyProtection="0">
      <alignment/>
    </xf>
    <xf numFmtId="0" fontId="14" fillId="11" borderId="0" applyProtection="0">
      <alignment/>
    </xf>
    <xf numFmtId="0" fontId="14" fillId="3" borderId="0" applyProtection="0">
      <alignment/>
    </xf>
    <xf numFmtId="0" fontId="14" fillId="3" borderId="0" applyProtection="0">
      <alignment/>
    </xf>
    <xf numFmtId="0" fontId="29" fillId="42" borderId="13" applyProtection="0">
      <alignment/>
    </xf>
    <xf numFmtId="0" fontId="14" fillId="17" borderId="0" applyProtection="0">
      <alignment/>
    </xf>
    <xf numFmtId="0" fontId="14" fillId="10" borderId="0" applyProtection="0">
      <alignment/>
    </xf>
    <xf numFmtId="0" fontId="19" fillId="17" borderId="0" applyProtection="0">
      <alignment/>
    </xf>
    <xf numFmtId="0" fontId="14" fillId="10" borderId="0" applyProtection="0">
      <alignment/>
    </xf>
    <xf numFmtId="0" fontId="14" fillId="17" borderId="0" applyProtection="0">
      <alignment/>
    </xf>
    <xf numFmtId="0" fontId="14" fillId="17" borderId="0" applyProtection="0">
      <alignment/>
    </xf>
    <xf numFmtId="0" fontId="19" fillId="10" borderId="0" applyProtection="0">
      <alignment/>
    </xf>
    <xf numFmtId="0" fontId="19" fillId="10" borderId="0" applyProtection="0">
      <alignment/>
    </xf>
    <xf numFmtId="0" fontId="13" fillId="0" borderId="0" applyProtection="0">
      <alignment vertical="center"/>
    </xf>
    <xf numFmtId="0" fontId="19" fillId="11" borderId="0" applyProtection="0">
      <alignment/>
    </xf>
    <xf numFmtId="0" fontId="19" fillId="3" borderId="0" applyProtection="0">
      <alignment/>
    </xf>
    <xf numFmtId="0" fontId="19" fillId="3" borderId="0" applyProtection="0">
      <alignment/>
    </xf>
    <xf numFmtId="0" fontId="19" fillId="17" borderId="0" applyProtection="0">
      <alignment/>
    </xf>
    <xf numFmtId="0" fontId="19" fillId="43" borderId="0" applyProtection="0">
      <alignment/>
    </xf>
    <xf numFmtId="0" fontId="19" fillId="43" borderId="0" applyProtection="0">
      <alignment/>
    </xf>
    <xf numFmtId="0" fontId="19" fillId="44" borderId="0" applyProtection="0">
      <alignment/>
    </xf>
    <xf numFmtId="0" fontId="19" fillId="44" borderId="0" applyProtection="0">
      <alignment/>
    </xf>
    <xf numFmtId="0" fontId="36" fillId="0" borderId="14" applyProtection="0">
      <alignment/>
    </xf>
    <xf numFmtId="0" fontId="36" fillId="0" borderId="14" applyProtection="0">
      <alignment/>
    </xf>
    <xf numFmtId="0" fontId="37" fillId="0" borderId="14" applyProtection="0">
      <alignment/>
    </xf>
    <xf numFmtId="0" fontId="37" fillId="0" borderId="14" applyProtection="0">
      <alignment/>
    </xf>
    <xf numFmtId="0" fontId="38" fillId="0" borderId="15" applyProtection="0">
      <alignment/>
    </xf>
    <xf numFmtId="0" fontId="38" fillId="0" borderId="15" applyProtection="0">
      <alignment/>
    </xf>
    <xf numFmtId="0" fontId="38" fillId="0" borderId="0" applyProtection="0">
      <alignment/>
    </xf>
    <xf numFmtId="0" fontId="38" fillId="0" borderId="0" applyProtection="0">
      <alignment/>
    </xf>
    <xf numFmtId="0" fontId="39" fillId="0" borderId="0" applyProtection="0">
      <alignment/>
    </xf>
    <xf numFmtId="0" fontId="39" fillId="0" borderId="0" applyProtection="0">
      <alignment/>
    </xf>
    <xf numFmtId="0" fontId="40" fillId="45" borderId="0" applyProtection="0">
      <alignment/>
    </xf>
    <xf numFmtId="0" fontId="40" fillId="45" borderId="0" applyProtection="0">
      <alignment/>
    </xf>
    <xf numFmtId="0" fontId="35" fillId="46" borderId="0" applyProtection="0">
      <alignment/>
    </xf>
    <xf numFmtId="0" fontId="35" fillId="46" borderId="0" applyProtection="0">
      <alignment/>
    </xf>
    <xf numFmtId="0" fontId="40" fillId="45" borderId="0" applyProtection="0">
      <alignment/>
    </xf>
    <xf numFmtId="0" fontId="40" fillId="45" borderId="0" applyProtection="0">
      <alignment/>
    </xf>
    <xf numFmtId="0" fontId="13" fillId="0" borderId="0" applyProtection="0">
      <alignment/>
    </xf>
    <xf numFmtId="0" fontId="35" fillId="46" borderId="0" applyProtection="0">
      <alignment/>
    </xf>
    <xf numFmtId="0" fontId="40" fillId="45" borderId="0" applyProtection="0">
      <alignment/>
    </xf>
    <xf numFmtId="0" fontId="40" fillId="45" borderId="0" applyProtection="0">
      <alignment/>
    </xf>
    <xf numFmtId="0" fontId="35" fillId="46" borderId="0" applyProtection="0">
      <alignment/>
    </xf>
    <xf numFmtId="0" fontId="13" fillId="0" borderId="0" applyProtection="0">
      <alignment vertical="center"/>
    </xf>
    <xf numFmtId="0" fontId="13" fillId="0" borderId="0" applyProtection="0">
      <alignment/>
    </xf>
    <xf numFmtId="0" fontId="13" fillId="0" borderId="0" applyProtection="0">
      <alignment/>
    </xf>
    <xf numFmtId="0" fontId="13" fillId="0" borderId="0" applyProtection="0">
      <alignment/>
    </xf>
    <xf numFmtId="0" fontId="0" fillId="0" borderId="0" applyProtection="0">
      <alignment/>
    </xf>
    <xf numFmtId="0" fontId="0" fillId="0" borderId="0" applyProtection="0">
      <alignment/>
    </xf>
    <xf numFmtId="0" fontId="32" fillId="41" borderId="0" applyProtection="0">
      <alignment/>
    </xf>
    <xf numFmtId="0" fontId="32" fillId="41" borderId="0" applyProtection="0">
      <alignment/>
    </xf>
    <xf numFmtId="0" fontId="32" fillId="41" borderId="0" applyProtection="0">
      <alignment/>
    </xf>
    <xf numFmtId="0" fontId="32" fillId="41" borderId="0" applyProtection="0">
      <alignment/>
    </xf>
    <xf numFmtId="0" fontId="32" fillId="41" borderId="0" applyProtection="0">
      <alignment/>
    </xf>
    <xf numFmtId="0" fontId="32" fillId="41" borderId="0" applyProtection="0">
      <alignment/>
    </xf>
    <xf numFmtId="0" fontId="32" fillId="41" borderId="0" applyProtection="0">
      <alignment/>
    </xf>
    <xf numFmtId="0" fontId="32" fillId="41" borderId="0" applyProtection="0">
      <alignment/>
    </xf>
    <xf numFmtId="0" fontId="32" fillId="41" borderId="0" applyProtection="0">
      <alignment/>
    </xf>
    <xf numFmtId="0" fontId="32" fillId="41" borderId="0" applyProtection="0">
      <alignment/>
    </xf>
    <xf numFmtId="0" fontId="31" fillId="0" borderId="16" applyProtection="0">
      <alignment/>
    </xf>
    <xf numFmtId="0" fontId="31" fillId="0" borderId="16" applyProtection="0">
      <alignment/>
    </xf>
    <xf numFmtId="0" fontId="29" fillId="42" borderId="13" applyProtection="0">
      <alignment/>
    </xf>
    <xf numFmtId="0" fontId="25" fillId="0" borderId="0" applyProtection="0">
      <alignment/>
    </xf>
    <xf numFmtId="0" fontId="25" fillId="0" borderId="0" applyProtection="0">
      <alignment/>
    </xf>
    <xf numFmtId="0" fontId="23" fillId="0" borderId="0" applyProtection="0">
      <alignment/>
    </xf>
    <xf numFmtId="0" fontId="23" fillId="0" borderId="0" applyProtection="0">
      <alignment/>
    </xf>
    <xf numFmtId="0" fontId="34" fillId="0" borderId="12" applyProtection="0">
      <alignment/>
    </xf>
    <xf numFmtId="0" fontId="19" fillId="43" borderId="0" applyProtection="0">
      <alignment/>
    </xf>
    <xf numFmtId="0" fontId="19" fillId="43" borderId="0" applyProtection="0">
      <alignment/>
    </xf>
    <xf numFmtId="0" fontId="19" fillId="47" borderId="0" applyProtection="0">
      <alignment/>
    </xf>
    <xf numFmtId="0" fontId="19" fillId="47" borderId="0" applyProtection="0">
      <alignment/>
    </xf>
    <xf numFmtId="0" fontId="19" fillId="42" borderId="0" applyProtection="0">
      <alignment/>
    </xf>
    <xf numFmtId="0" fontId="19" fillId="42" borderId="0" applyProtection="0">
      <alignment/>
    </xf>
    <xf numFmtId="0" fontId="19" fillId="48" borderId="0" applyProtection="0">
      <alignment/>
    </xf>
    <xf numFmtId="0" fontId="19" fillId="48" borderId="0" applyProtection="0">
      <alignment/>
    </xf>
    <xf numFmtId="0" fontId="19" fillId="49" borderId="0" applyProtection="0">
      <alignment/>
    </xf>
    <xf numFmtId="0" fontId="19" fillId="49" borderId="0" applyProtection="0">
      <alignment/>
    </xf>
    <xf numFmtId="0" fontId="19" fillId="44" borderId="0" applyProtection="0">
      <alignment/>
    </xf>
    <xf numFmtId="0" fontId="19" fillId="44" borderId="0" applyProtection="0">
      <alignment/>
    </xf>
    <xf numFmtId="0" fontId="35" fillId="17" borderId="0" applyProtection="0">
      <alignment/>
    </xf>
    <xf numFmtId="0" fontId="16" fillId="11" borderId="3" applyProtection="0">
      <alignment/>
    </xf>
    <xf numFmtId="0" fontId="16" fillId="11" borderId="3" applyProtection="0">
      <alignment/>
    </xf>
    <xf numFmtId="0" fontId="0" fillId="30" borderId="17" applyProtection="0">
      <alignment/>
    </xf>
    <xf numFmtId="0" fontId="0" fillId="30" borderId="17" applyProtection="0">
      <alignment/>
    </xf>
  </cellStyleXfs>
  <cellXfs count="39">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0" fillId="0" borderId="0" xfId="0" applyAlignment="1">
      <alignment horizontal="center" vertical="center" wrapText="1"/>
    </xf>
    <xf numFmtId="49" fontId="0" fillId="0" borderId="0" xfId="0" applyNumberFormat="1" applyAlignment="1">
      <alignment horizontal="center" vertical="center" wrapText="1"/>
    </xf>
    <xf numFmtId="0" fontId="5" fillId="0" borderId="0" xfId="130" applyNumberFormat="1" applyFont="1" applyFill="1" applyBorder="1" applyAlignment="1">
      <alignment horizontal="center" vertical="center" wrapText="1"/>
    </xf>
    <xf numFmtId="49" fontId="5" fillId="0" borderId="0" xfId="130" applyNumberFormat="1" applyFont="1" applyFill="1" applyBorder="1" applyAlignment="1">
      <alignment horizontal="center" vertical="center" wrapText="1"/>
    </xf>
    <xf numFmtId="0" fontId="6" fillId="0" borderId="18" xfId="130" applyNumberFormat="1" applyFont="1" applyFill="1" applyBorder="1" applyAlignment="1">
      <alignment horizontal="left" vertical="center" wrapText="1"/>
    </xf>
    <xf numFmtId="49" fontId="6" fillId="0" borderId="18" xfId="130" applyNumberFormat="1" applyFont="1" applyFill="1" applyBorder="1" applyAlignment="1">
      <alignment horizontal="left" vertical="center" wrapText="1"/>
    </xf>
    <xf numFmtId="0" fontId="7" fillId="0" borderId="19" xfId="130" applyNumberFormat="1" applyFont="1" applyFill="1" applyBorder="1" applyAlignment="1">
      <alignment horizontal="center" vertical="center" wrapText="1"/>
    </xf>
    <xf numFmtId="49" fontId="7" fillId="0" borderId="19" xfId="130" applyNumberFormat="1" applyFont="1" applyBorder="1" applyAlignment="1">
      <alignment horizontal="center" vertical="center" wrapText="1"/>
    </xf>
    <xf numFmtId="0" fontId="7" fillId="0" borderId="19" xfId="130" applyFont="1" applyBorder="1" applyAlignment="1">
      <alignment horizontal="center" vertical="center" wrapText="1"/>
    </xf>
    <xf numFmtId="0" fontId="3" fillId="0" borderId="19" xfId="0" applyFont="1" applyBorder="1" applyAlignment="1">
      <alignment horizontal="center" vertical="center" shrinkToFit="1"/>
    </xf>
    <xf numFmtId="0" fontId="63" fillId="0" borderId="19" xfId="0" applyFont="1" applyBorder="1" applyAlignment="1">
      <alignment horizontal="center" vertical="center" shrinkToFit="1"/>
    </xf>
    <xf numFmtId="49" fontId="3" fillId="0" borderId="19" xfId="0" applyNumberFormat="1" applyFont="1" applyBorder="1" applyAlignment="1">
      <alignment horizontal="center" vertical="center" shrinkToFit="1"/>
    </xf>
    <xf numFmtId="0" fontId="8" fillId="0" borderId="19" xfId="0" applyFont="1" applyBorder="1" applyAlignment="1">
      <alignment horizontal="center" vertical="center" shrinkToFit="1"/>
    </xf>
    <xf numFmtId="0" fontId="63" fillId="50" borderId="19" xfId="0" applyFont="1" applyFill="1" applyBorder="1" applyAlignment="1">
      <alignment horizontal="center" vertical="center" shrinkToFit="1"/>
    </xf>
    <xf numFmtId="0" fontId="64" fillId="0" borderId="19" xfId="0" applyFont="1" applyBorder="1" applyAlignment="1">
      <alignment horizontal="center" vertical="center" shrinkToFit="1"/>
    </xf>
    <xf numFmtId="0" fontId="64" fillId="51" borderId="19" xfId="0" applyFont="1" applyFill="1" applyBorder="1" applyAlignment="1">
      <alignment horizontal="center" vertical="center" shrinkToFit="1"/>
    </xf>
    <xf numFmtId="49" fontId="63" fillId="0" borderId="19"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0" fontId="65" fillId="0" borderId="19" xfId="0" applyFont="1" applyBorder="1" applyAlignment="1">
      <alignment horizontal="center" vertical="center" shrinkToFit="1"/>
    </xf>
    <xf numFmtId="49" fontId="8" fillId="0" borderId="19" xfId="0" applyNumberFormat="1" applyFont="1" applyBorder="1" applyAlignment="1">
      <alignment horizontal="center" vertical="center" shrinkToFit="1"/>
    </xf>
    <xf numFmtId="0" fontId="64" fillId="50" borderId="19" xfId="0" applyFont="1" applyFill="1" applyBorder="1" applyAlignment="1">
      <alignment horizontal="center" vertical="center" shrinkToFit="1"/>
    </xf>
    <xf numFmtId="0" fontId="8" fillId="50" borderId="19" xfId="0" applyFont="1" applyFill="1" applyBorder="1" applyAlignment="1">
      <alignment horizontal="center" vertical="center" shrinkToFit="1"/>
    </xf>
    <xf numFmtId="0" fontId="4" fillId="0" borderId="19" xfId="0" applyFont="1" applyBorder="1" applyAlignment="1">
      <alignment horizontal="center" vertical="center" shrinkToFit="1"/>
    </xf>
    <xf numFmtId="49" fontId="4" fillId="0" borderId="19" xfId="0" applyNumberFormat="1" applyFont="1" applyBorder="1" applyAlignment="1">
      <alignment horizontal="center" vertical="center" shrinkToFit="1"/>
    </xf>
    <xf numFmtId="0" fontId="66" fillId="0" borderId="19" xfId="0" applyFont="1" applyBorder="1" applyAlignment="1">
      <alignment horizontal="center" vertical="center" shrinkToFit="1"/>
    </xf>
    <xf numFmtId="0" fontId="11" fillId="0" borderId="0" xfId="0" applyFont="1" applyAlignment="1">
      <alignment horizontal="center" vertical="center" shrinkToFit="1"/>
    </xf>
    <xf numFmtId="0" fontId="11" fillId="0" borderId="19" xfId="0" applyFont="1" applyFill="1" applyBorder="1" applyAlignment="1">
      <alignment horizontal="center" vertical="center" shrinkToFit="1"/>
    </xf>
    <xf numFmtId="0" fontId="11" fillId="0" borderId="19" xfId="0" applyFont="1" applyBorder="1" applyAlignment="1">
      <alignment horizontal="center" vertical="center" shrinkToFit="1"/>
    </xf>
    <xf numFmtId="0" fontId="67" fillId="0" borderId="19" xfId="0" applyFont="1" applyBorder="1" applyAlignment="1">
      <alignment horizontal="center" vertical="center" shrinkToFit="1"/>
    </xf>
    <xf numFmtId="49" fontId="67" fillId="0" borderId="19"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0" fontId="12" fillId="0" borderId="19" xfId="0" applyFont="1" applyBorder="1" applyAlignment="1">
      <alignment horizontal="center" vertical="center" shrinkToFit="1"/>
    </xf>
    <xf numFmtId="0" fontId="68" fillId="0" borderId="19" xfId="0" applyFont="1" applyBorder="1" applyAlignment="1">
      <alignment horizontal="center" vertical="center" shrinkToFit="1"/>
    </xf>
    <xf numFmtId="176" fontId="11" fillId="0" borderId="19" xfId="0" applyNumberFormat="1" applyFont="1" applyBorder="1" applyAlignment="1">
      <alignment horizontal="center" vertical="center" shrinkToFit="1"/>
    </xf>
    <xf numFmtId="0" fontId="11" fillId="0" borderId="19" xfId="0" applyFont="1" applyBorder="1" applyAlignment="1">
      <alignment horizontal="center" vertical="center"/>
    </xf>
  </cellXfs>
  <cellStyles count="157">
    <cellStyle name="Normal" xfId="0"/>
    <cellStyle name="Currency [0]" xfId="15"/>
    <cellStyle name="20% - 强调文字颜色 1 2" xfId="16"/>
    <cellStyle name="输出 3" xfId="17"/>
    <cellStyle name="20% - 强调文字颜色 3" xfId="18"/>
    <cellStyle name="输入" xfId="19"/>
    <cellStyle name="Currency" xfId="20"/>
    <cellStyle name="Comma [0]" xfId="21"/>
    <cellStyle name="计算 2" xfId="22"/>
    <cellStyle name="40% - 强调文字颜色 3" xfId="23"/>
    <cellStyle name="差" xfId="24"/>
    <cellStyle name="Comma" xfId="25"/>
    <cellStyle name="20% - 强调文字颜色 3 2 2" xfId="26"/>
    <cellStyle name="60% - 强调文字颜色 3" xfId="27"/>
    <cellStyle name="Hyperlink" xfId="28"/>
    <cellStyle name="40% - 强调文字颜色 1 2 2" xfId="29"/>
    <cellStyle name="Percent" xfId="30"/>
    <cellStyle name="20% - 强调文字颜色 2 2 2" xfId="31"/>
    <cellStyle name="Followed Hyperlink" xfId="32"/>
    <cellStyle name="60% - 强调文字颜色 2 3" xfId="33"/>
    <cellStyle name="注释" xfId="34"/>
    <cellStyle name="60% - 强调文字颜色 2" xfId="35"/>
    <cellStyle name="标题 4" xfId="36"/>
    <cellStyle name="警告文本"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40% - 强调文字颜色 4 2" xfId="47"/>
    <cellStyle name="检查单元格" xfId="48"/>
    <cellStyle name="20% - 强调文字颜色 6" xfId="49"/>
    <cellStyle name="强调文字颜色 2" xfId="50"/>
    <cellStyle name="链接单元格" xfId="51"/>
    <cellStyle name="40% - 强调文字颜色 1 2" xfId="52"/>
    <cellStyle name="汇总" xfId="53"/>
    <cellStyle name="好" xfId="54"/>
    <cellStyle name="40% - 强调文字颜色 2 2" xfId="55"/>
    <cellStyle name="适中" xfId="56"/>
    <cellStyle name="20% - 强调文字颜色 5" xfId="57"/>
    <cellStyle name="强调文字颜色 1" xfId="58"/>
    <cellStyle name="链接单元格 3" xfId="59"/>
    <cellStyle name="20% - 强调文字颜色 1" xfId="60"/>
    <cellStyle name="40% - 强调文字颜色 1" xfId="61"/>
    <cellStyle name="输出 2" xfId="62"/>
    <cellStyle name="20% - 强调文字颜色 2" xfId="63"/>
    <cellStyle name="40% - 强调文字颜色 2" xfId="64"/>
    <cellStyle name="强调文字颜色 3" xfId="65"/>
    <cellStyle name="常规 3 2" xfId="66"/>
    <cellStyle name="20% - 强调文字颜色 4 2 2" xfId="67"/>
    <cellStyle name="强调文字颜色 4" xfId="68"/>
    <cellStyle name="20% - 强调文字颜色 4" xfId="69"/>
    <cellStyle name="计算 3" xfId="70"/>
    <cellStyle name="40% - 强调文字颜色 4" xfId="71"/>
    <cellStyle name="强调文字颜色 5" xfId="72"/>
    <cellStyle name="40% - 强调文字颜色 5" xfId="73"/>
    <cellStyle name="60% - 强调文字颜色 5" xfId="74"/>
    <cellStyle name="强调文字颜色 6" xfId="75"/>
    <cellStyle name="适中 2" xfId="76"/>
    <cellStyle name="40% - 强调文字颜色 6" xfId="77"/>
    <cellStyle name="60% - 强调文字颜色 6" xfId="78"/>
    <cellStyle name="20% - 强调文字颜色 3 2" xfId="79"/>
    <cellStyle name="20% - 强调文字颜色 1 2 2" xfId="80"/>
    <cellStyle name="20% - 强调文字颜色 2 2" xfId="81"/>
    <cellStyle name="常规 3" xfId="82"/>
    <cellStyle name="20% - 强调文字颜色 4 2" xfId="83"/>
    <cellStyle name="20% - 强调文字颜色 5 2" xfId="84"/>
    <cellStyle name="20% - 强调文字颜色 5 2 2" xfId="85"/>
    <cellStyle name="20% - 强调文字颜色 6 2" xfId="86"/>
    <cellStyle name="20% - 强调文字颜色 6 2 2" xfId="87"/>
    <cellStyle name="40% - 强调文字颜色 2 2 2" xfId="88"/>
    <cellStyle name="40% - 强调文字颜色 3 2" xfId="89"/>
    <cellStyle name="40% - 强调文字颜色 3 2 2" xfId="90"/>
    <cellStyle name="检查单元格 2" xfId="91"/>
    <cellStyle name="40% - 强调文字颜色 4 2 2" xfId="92"/>
    <cellStyle name="40% - 强调文字颜色 5 2" xfId="93"/>
    <cellStyle name="60% - 强调文字颜色 4 3" xfId="94"/>
    <cellStyle name="40% - 强调文字颜色 5 2 2" xfId="95"/>
    <cellStyle name="40% - 强调文字颜色 6 2" xfId="96"/>
    <cellStyle name="40% - 强调文字颜色 6 2 2" xfId="97"/>
    <cellStyle name="60% - 强调文字颜色 1 2" xfId="98"/>
    <cellStyle name="60% - 强调文字颜色 1 3" xfId="99"/>
    <cellStyle name="常规 5" xfId="100"/>
    <cellStyle name="60% - 强调文字颜色 2 2" xfId="101"/>
    <cellStyle name="60% - 强调文字颜色 3 2" xfId="102"/>
    <cellStyle name="60% - 强调文字颜色 3 3" xfId="103"/>
    <cellStyle name="60% - 强调文字颜色 4 2" xfId="104"/>
    <cellStyle name="60% - 强调文字颜色 5 2" xfId="105"/>
    <cellStyle name="60% - 强调文字颜色 5 3" xfId="106"/>
    <cellStyle name="60% - 强调文字颜色 6 2" xfId="107"/>
    <cellStyle name="60% - 强调文字颜色 6 3" xfId="108"/>
    <cellStyle name="标题 1 2" xfId="109"/>
    <cellStyle name="标题 1 3" xfId="110"/>
    <cellStyle name="标题 2 2" xfId="111"/>
    <cellStyle name="标题 2 3" xfId="112"/>
    <cellStyle name="标题 3 2" xfId="113"/>
    <cellStyle name="标题 3 3" xfId="114"/>
    <cellStyle name="标题 4 2" xfId="115"/>
    <cellStyle name="标题 4 3" xfId="116"/>
    <cellStyle name="标题 5" xfId="117"/>
    <cellStyle name="标题 6" xfId="118"/>
    <cellStyle name="差 2" xfId="119"/>
    <cellStyle name="差 3" xfId="120"/>
    <cellStyle name="差_VERA" xfId="121"/>
    <cellStyle name="差_VERA 2" xfId="122"/>
    <cellStyle name="差_VERA 2 2" xfId="123"/>
    <cellStyle name="差_VERA 2 2 2" xfId="124"/>
    <cellStyle name="常规 2 2" xfId="125"/>
    <cellStyle name="差_VERA 2 3" xfId="126"/>
    <cellStyle name="差_VERA 3" xfId="127"/>
    <cellStyle name="差_VERA 3 2" xfId="128"/>
    <cellStyle name="差_VERA 4" xfId="129"/>
    <cellStyle name="常规 2" xfId="130"/>
    <cellStyle name="常规 2 2 2" xfId="131"/>
    <cellStyle name="常规 2 3" xfId="132"/>
    <cellStyle name="常规 2 4" xfId="133"/>
    <cellStyle name="常规 4" xfId="134"/>
    <cellStyle name="常规 4 2" xfId="135"/>
    <cellStyle name="好 2" xfId="136"/>
    <cellStyle name="好 3" xfId="137"/>
    <cellStyle name="好_VERA" xfId="138"/>
    <cellStyle name="好_VERA 2" xfId="139"/>
    <cellStyle name="好_VERA 2 2" xfId="140"/>
    <cellStyle name="好_VERA 2 2 2" xfId="141"/>
    <cellStyle name="好_VERA 2 3" xfId="142"/>
    <cellStyle name="好_VERA 3" xfId="143"/>
    <cellStyle name="好_VERA 3 2" xfId="144"/>
    <cellStyle name="好_VERA 4" xfId="145"/>
    <cellStyle name="汇总 2" xfId="146"/>
    <cellStyle name="汇总 3" xfId="147"/>
    <cellStyle name="检查单元格 3" xfId="148"/>
    <cellStyle name="解释性文本 2" xfId="149"/>
    <cellStyle name="解释性文本 3" xfId="150"/>
    <cellStyle name="警告文本 2" xfId="151"/>
    <cellStyle name="警告文本 3" xfId="152"/>
    <cellStyle name="链接单元格 2" xfId="153"/>
    <cellStyle name="强调文字颜色 1 2" xfId="154"/>
    <cellStyle name="强调文字颜色 1 3" xfId="155"/>
    <cellStyle name="强调文字颜色 2 2" xfId="156"/>
    <cellStyle name="强调文字颜色 2 3" xfId="157"/>
    <cellStyle name="强调文字颜色 3 2" xfId="158"/>
    <cellStyle name="强调文字颜色 3 3" xfId="159"/>
    <cellStyle name="强调文字颜色 4 2" xfId="160"/>
    <cellStyle name="强调文字颜色 4 3" xfId="161"/>
    <cellStyle name="强调文字颜色 5 2" xfId="162"/>
    <cellStyle name="强调文字颜色 5 3" xfId="163"/>
    <cellStyle name="强调文字颜色 6 2" xfId="164"/>
    <cellStyle name="强调文字颜色 6 3" xfId="165"/>
    <cellStyle name="适中 3" xfId="166"/>
    <cellStyle name="输入 2" xfId="167"/>
    <cellStyle name="输入 3" xfId="168"/>
    <cellStyle name="注释 2" xfId="169"/>
    <cellStyle name="注释 2 2" xfId="170"/>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6"/>
  <sheetViews>
    <sheetView tabSelected="1" zoomScaleSheetLayoutView="100" workbookViewId="0" topLeftCell="A1">
      <pane ySplit="3" topLeftCell="A4" activePane="bottomLeft" state="frozen"/>
      <selection pane="bottomLeft" activeCell="A1" sqref="A1:R1"/>
    </sheetView>
  </sheetViews>
  <sheetFormatPr defaultColWidth="9.00390625" defaultRowHeight="14.25" customHeight="1"/>
  <cols>
    <col min="1" max="1" width="5.375" style="4" customWidth="1"/>
    <col min="2" max="2" width="14.625" style="4" customWidth="1"/>
    <col min="3" max="3" width="10.25390625" style="4" customWidth="1"/>
    <col min="4" max="4" width="7.125" style="4" customWidth="1"/>
    <col min="5" max="5" width="4.25390625" style="4" customWidth="1"/>
    <col min="6" max="6" width="4.375" style="4" customWidth="1"/>
    <col min="7" max="7" width="6.125" style="4" customWidth="1"/>
    <col min="8" max="8" width="6.50390625" style="4" customWidth="1"/>
    <col min="9" max="9" width="7.25390625" style="4" customWidth="1"/>
    <col min="10" max="10" width="10.75390625" style="4" customWidth="1"/>
    <col min="11" max="11" width="5.75390625" style="4" customWidth="1"/>
    <col min="12" max="12" width="6.25390625" style="4" customWidth="1"/>
    <col min="13" max="13" width="7.25390625" style="4" customWidth="1"/>
    <col min="14" max="14" width="9.875" style="4" customWidth="1"/>
    <col min="15" max="15" width="10.50390625" style="4" customWidth="1"/>
    <col min="16" max="16" width="5.50390625" style="4" customWidth="1"/>
    <col min="17" max="17" width="6.875" style="4" customWidth="1"/>
    <col min="18" max="18" width="7.125" style="4" customWidth="1"/>
    <col min="19" max="16384" width="9.00390625" style="4" customWidth="1"/>
  </cols>
  <sheetData>
    <row r="1" spans="1:18" ht="18" customHeight="1">
      <c r="A1" s="6" t="s">
        <v>0</v>
      </c>
      <c r="B1" s="6"/>
      <c r="C1" s="6"/>
      <c r="D1" s="6"/>
      <c r="E1" s="6"/>
      <c r="F1" s="6"/>
      <c r="G1" s="6"/>
      <c r="H1" s="6"/>
      <c r="I1" s="6"/>
      <c r="J1" s="6"/>
      <c r="K1" s="6"/>
      <c r="L1" s="6"/>
      <c r="M1" s="6"/>
      <c r="N1" s="6"/>
      <c r="O1" s="6"/>
      <c r="P1" s="6"/>
      <c r="Q1" s="6"/>
      <c r="R1" s="6"/>
    </row>
    <row r="2" spans="1:18" ht="38.25" customHeight="1">
      <c r="A2" s="8" t="s">
        <v>1</v>
      </c>
      <c r="B2" s="8"/>
      <c r="C2" s="8"/>
      <c r="D2" s="8"/>
      <c r="E2" s="8"/>
      <c r="F2" s="8"/>
      <c r="G2" s="8"/>
      <c r="H2" s="8"/>
      <c r="I2" s="8"/>
      <c r="J2" s="8"/>
      <c r="K2" s="8"/>
      <c r="L2" s="8"/>
      <c r="M2" s="8"/>
      <c r="N2" s="8"/>
      <c r="O2" s="8"/>
      <c r="P2" s="8"/>
      <c r="Q2" s="8"/>
      <c r="R2" s="8"/>
    </row>
    <row r="3" spans="1:18" s="1" customFormat="1" ht="37.5" customHeight="1">
      <c r="A3" s="10" t="s">
        <v>2</v>
      </c>
      <c r="B3" s="10" t="s">
        <v>3</v>
      </c>
      <c r="C3" s="10" t="s">
        <v>4</v>
      </c>
      <c r="D3" s="10" t="s">
        <v>5</v>
      </c>
      <c r="E3" s="10" t="s">
        <v>6</v>
      </c>
      <c r="F3" s="10" t="s">
        <v>7</v>
      </c>
      <c r="G3" s="10" t="s">
        <v>8</v>
      </c>
      <c r="H3" s="12" t="s">
        <v>9</v>
      </c>
      <c r="I3" s="12" t="s">
        <v>10</v>
      </c>
      <c r="J3" s="12" t="s">
        <v>11</v>
      </c>
      <c r="K3" s="12" t="s">
        <v>12</v>
      </c>
      <c r="L3" s="12" t="s">
        <v>13</v>
      </c>
      <c r="M3" s="12" t="s">
        <v>14</v>
      </c>
      <c r="N3" s="12" t="s">
        <v>15</v>
      </c>
      <c r="O3" s="12" t="s">
        <v>16</v>
      </c>
      <c r="P3" s="12" t="s">
        <v>17</v>
      </c>
      <c r="Q3" s="12" t="s">
        <v>18</v>
      </c>
      <c r="R3" s="12" t="s">
        <v>19</v>
      </c>
    </row>
    <row r="4" spans="1:18" s="29" customFormat="1" ht="20.25" customHeight="1">
      <c r="A4" s="30">
        <v>1</v>
      </c>
      <c r="B4" s="31" t="s">
        <v>20</v>
      </c>
      <c r="C4" s="32" t="s">
        <v>21</v>
      </c>
      <c r="D4" s="32" t="s">
        <v>22</v>
      </c>
      <c r="E4" s="32" t="s">
        <v>23</v>
      </c>
      <c r="F4" s="32">
        <v>1</v>
      </c>
      <c r="G4" s="33" t="s">
        <v>24</v>
      </c>
      <c r="H4" s="34" t="s">
        <v>25</v>
      </c>
      <c r="I4" s="31" t="s">
        <v>24</v>
      </c>
      <c r="J4" s="31" t="s">
        <v>24</v>
      </c>
      <c r="K4" s="31" t="s">
        <v>24</v>
      </c>
      <c r="L4" s="31" t="s">
        <v>24</v>
      </c>
      <c r="M4" s="31">
        <v>80</v>
      </c>
      <c r="N4" s="31" t="s">
        <v>24</v>
      </c>
      <c r="O4" s="31">
        <v>80</v>
      </c>
      <c r="P4" s="31">
        <v>1</v>
      </c>
      <c r="Q4" s="31" t="s">
        <v>26</v>
      </c>
      <c r="R4" s="31"/>
    </row>
    <row r="5" spans="1:18" s="29" customFormat="1" ht="20.25" customHeight="1">
      <c r="A5" s="30">
        <v>2</v>
      </c>
      <c r="B5" s="31" t="s">
        <v>20</v>
      </c>
      <c r="C5" s="32" t="s">
        <v>21</v>
      </c>
      <c r="D5" s="32" t="s">
        <v>27</v>
      </c>
      <c r="E5" s="32" t="s">
        <v>23</v>
      </c>
      <c r="F5" s="32"/>
      <c r="G5" s="33" t="s">
        <v>24</v>
      </c>
      <c r="H5" s="34" t="s">
        <v>28</v>
      </c>
      <c r="I5" s="31" t="s">
        <v>24</v>
      </c>
      <c r="J5" s="31" t="s">
        <v>24</v>
      </c>
      <c r="K5" s="31" t="s">
        <v>24</v>
      </c>
      <c r="L5" s="31" t="s">
        <v>24</v>
      </c>
      <c r="M5" s="31">
        <v>74</v>
      </c>
      <c r="N5" s="31" t="s">
        <v>24</v>
      </c>
      <c r="O5" s="31">
        <v>74</v>
      </c>
      <c r="P5" s="31">
        <v>2</v>
      </c>
      <c r="Q5" s="13" t="s">
        <v>29</v>
      </c>
      <c r="R5" s="31"/>
    </row>
    <row r="6" spans="1:18" s="29" customFormat="1" ht="20.25" customHeight="1">
      <c r="A6" s="30">
        <v>3</v>
      </c>
      <c r="B6" s="31" t="s">
        <v>30</v>
      </c>
      <c r="C6" s="31" t="s">
        <v>21</v>
      </c>
      <c r="D6" s="31" t="s">
        <v>31</v>
      </c>
      <c r="E6" s="31" t="s">
        <v>23</v>
      </c>
      <c r="F6" s="31">
        <v>1</v>
      </c>
      <c r="G6" s="33" t="s">
        <v>24</v>
      </c>
      <c r="H6" s="34" t="s">
        <v>32</v>
      </c>
      <c r="I6" s="31" t="s">
        <v>24</v>
      </c>
      <c r="J6" s="31" t="s">
        <v>24</v>
      </c>
      <c r="K6" s="31" t="s">
        <v>24</v>
      </c>
      <c r="L6" s="31" t="s">
        <v>24</v>
      </c>
      <c r="M6" s="31">
        <v>74.8</v>
      </c>
      <c r="N6" s="31" t="s">
        <v>24</v>
      </c>
      <c r="O6" s="31">
        <v>74.8</v>
      </c>
      <c r="P6" s="31">
        <v>2</v>
      </c>
      <c r="Q6" s="13" t="s">
        <v>29</v>
      </c>
      <c r="R6" s="31"/>
    </row>
    <row r="7" spans="1:18" s="29" customFormat="1" ht="20.25" customHeight="1">
      <c r="A7" s="30">
        <v>4</v>
      </c>
      <c r="B7" s="31" t="s">
        <v>30</v>
      </c>
      <c r="C7" s="31" t="s">
        <v>21</v>
      </c>
      <c r="D7" s="31" t="s">
        <v>33</v>
      </c>
      <c r="E7" s="31" t="s">
        <v>23</v>
      </c>
      <c r="F7" s="31"/>
      <c r="G7" s="33" t="s">
        <v>24</v>
      </c>
      <c r="H7" s="34" t="s">
        <v>34</v>
      </c>
      <c r="I7" s="31" t="s">
        <v>24</v>
      </c>
      <c r="J7" s="31" t="s">
        <v>24</v>
      </c>
      <c r="K7" s="31" t="s">
        <v>24</v>
      </c>
      <c r="L7" s="31" t="s">
        <v>24</v>
      </c>
      <c r="M7" s="31">
        <v>75</v>
      </c>
      <c r="N7" s="31" t="s">
        <v>24</v>
      </c>
      <c r="O7" s="31">
        <v>75</v>
      </c>
      <c r="P7" s="31">
        <v>1</v>
      </c>
      <c r="Q7" s="31" t="s">
        <v>26</v>
      </c>
      <c r="R7" s="31"/>
    </row>
    <row r="8" spans="1:18" s="29" customFormat="1" ht="20.25" customHeight="1">
      <c r="A8" s="30">
        <v>5</v>
      </c>
      <c r="B8" s="31" t="s">
        <v>35</v>
      </c>
      <c r="C8" s="31" t="s">
        <v>21</v>
      </c>
      <c r="D8" s="31" t="s">
        <v>36</v>
      </c>
      <c r="E8" s="31" t="s">
        <v>37</v>
      </c>
      <c r="F8" s="35">
        <v>2</v>
      </c>
      <c r="G8" s="33" t="s">
        <v>24</v>
      </c>
      <c r="H8" s="34" t="s">
        <v>38</v>
      </c>
      <c r="I8" s="31" t="s">
        <v>24</v>
      </c>
      <c r="J8" s="31" t="s">
        <v>24</v>
      </c>
      <c r="K8" s="31" t="s">
        <v>24</v>
      </c>
      <c r="L8" s="31" t="s">
        <v>24</v>
      </c>
      <c r="M8" s="31">
        <v>75.8</v>
      </c>
      <c r="N8" s="31" t="s">
        <v>24</v>
      </c>
      <c r="O8" s="31">
        <v>75.8</v>
      </c>
      <c r="P8" s="31">
        <v>2</v>
      </c>
      <c r="Q8" s="31" t="s">
        <v>26</v>
      </c>
      <c r="R8" s="31"/>
    </row>
    <row r="9" spans="1:18" s="29" customFormat="1" ht="20.25" customHeight="1">
      <c r="A9" s="30">
        <v>6</v>
      </c>
      <c r="B9" s="31" t="s">
        <v>35</v>
      </c>
      <c r="C9" s="31" t="s">
        <v>21</v>
      </c>
      <c r="D9" s="31" t="s">
        <v>39</v>
      </c>
      <c r="E9" s="31" t="s">
        <v>37</v>
      </c>
      <c r="F9" s="35"/>
      <c r="G9" s="33" t="s">
        <v>24</v>
      </c>
      <c r="H9" s="34" t="s">
        <v>40</v>
      </c>
      <c r="I9" s="31" t="s">
        <v>24</v>
      </c>
      <c r="J9" s="31" t="s">
        <v>24</v>
      </c>
      <c r="K9" s="31" t="s">
        <v>24</v>
      </c>
      <c r="L9" s="31" t="s">
        <v>24</v>
      </c>
      <c r="M9" s="31">
        <v>81</v>
      </c>
      <c r="N9" s="31" t="s">
        <v>24</v>
      </c>
      <c r="O9" s="31">
        <v>81</v>
      </c>
      <c r="P9" s="31">
        <v>1</v>
      </c>
      <c r="Q9" s="31" t="s">
        <v>26</v>
      </c>
      <c r="R9" s="31"/>
    </row>
    <row r="10" spans="1:18" s="29" customFormat="1" ht="20.25" customHeight="1">
      <c r="A10" s="30">
        <v>7</v>
      </c>
      <c r="B10" s="31" t="s">
        <v>41</v>
      </c>
      <c r="C10" s="35" t="s">
        <v>42</v>
      </c>
      <c r="D10" s="31" t="s">
        <v>43</v>
      </c>
      <c r="E10" s="31" t="s">
        <v>23</v>
      </c>
      <c r="F10" s="31">
        <v>1</v>
      </c>
      <c r="G10" s="33" t="s">
        <v>24</v>
      </c>
      <c r="H10" s="34" t="s">
        <v>44</v>
      </c>
      <c r="I10" s="31" t="s">
        <v>24</v>
      </c>
      <c r="J10" s="31" t="s">
        <v>24</v>
      </c>
      <c r="K10" s="31" t="s">
        <v>24</v>
      </c>
      <c r="L10" s="31" t="s">
        <v>24</v>
      </c>
      <c r="M10" s="31">
        <v>81.4</v>
      </c>
      <c r="N10" s="31" t="s">
        <v>24</v>
      </c>
      <c r="O10" s="31">
        <v>81.4</v>
      </c>
      <c r="P10" s="31">
        <v>1</v>
      </c>
      <c r="Q10" s="31" t="s">
        <v>26</v>
      </c>
      <c r="R10" s="31"/>
    </row>
    <row r="11" spans="1:18" s="29" customFormat="1" ht="20.25" customHeight="1">
      <c r="A11" s="30">
        <v>8</v>
      </c>
      <c r="B11" s="31" t="s">
        <v>45</v>
      </c>
      <c r="C11" s="31" t="s">
        <v>46</v>
      </c>
      <c r="D11" s="36" t="s">
        <v>47</v>
      </c>
      <c r="E11" s="36" t="s">
        <v>37</v>
      </c>
      <c r="F11" s="31">
        <v>1</v>
      </c>
      <c r="G11" s="34"/>
      <c r="H11" s="34" t="s">
        <v>48</v>
      </c>
      <c r="I11" s="31" t="s">
        <v>24</v>
      </c>
      <c r="J11" s="31" t="s">
        <v>24</v>
      </c>
      <c r="K11" s="31"/>
      <c r="L11" s="31">
        <f>K11*50%</f>
        <v>0</v>
      </c>
      <c r="M11" s="31">
        <v>0</v>
      </c>
      <c r="N11" s="31"/>
      <c r="O11" s="31">
        <v>0</v>
      </c>
      <c r="P11" s="31">
        <v>2</v>
      </c>
      <c r="Q11" s="13" t="s">
        <v>29</v>
      </c>
      <c r="R11" s="36" t="s">
        <v>49</v>
      </c>
    </row>
    <row r="12" spans="1:18" s="29" customFormat="1" ht="20.25" customHeight="1">
      <c r="A12" s="30">
        <v>9</v>
      </c>
      <c r="B12" s="31" t="s">
        <v>45</v>
      </c>
      <c r="C12" s="31" t="s">
        <v>46</v>
      </c>
      <c r="D12" s="36" t="s">
        <v>50</v>
      </c>
      <c r="E12" s="36" t="s">
        <v>37</v>
      </c>
      <c r="F12" s="31"/>
      <c r="G12" s="34" t="s">
        <v>51</v>
      </c>
      <c r="H12" s="34" t="s">
        <v>52</v>
      </c>
      <c r="I12" s="31" t="s">
        <v>24</v>
      </c>
      <c r="J12" s="31" t="s">
        <v>24</v>
      </c>
      <c r="K12" s="31">
        <v>80.8</v>
      </c>
      <c r="L12" s="31">
        <f>K12*60%</f>
        <v>48.48</v>
      </c>
      <c r="M12" s="31">
        <v>83</v>
      </c>
      <c r="N12" s="31">
        <f>M12*40%</f>
        <v>33.2</v>
      </c>
      <c r="O12" s="37">
        <f>L12+N12</f>
        <v>81.68</v>
      </c>
      <c r="P12" s="31">
        <v>1</v>
      </c>
      <c r="Q12" s="31" t="s">
        <v>26</v>
      </c>
      <c r="R12" s="36" t="s">
        <v>49</v>
      </c>
    </row>
    <row r="13" spans="1:18" s="29" customFormat="1" ht="20.25" customHeight="1">
      <c r="A13" s="30">
        <v>10</v>
      </c>
      <c r="B13" s="31" t="s">
        <v>45</v>
      </c>
      <c r="C13" s="31" t="s">
        <v>53</v>
      </c>
      <c r="D13" s="31" t="s">
        <v>54</v>
      </c>
      <c r="E13" s="31" t="s">
        <v>37</v>
      </c>
      <c r="F13" s="31">
        <v>1</v>
      </c>
      <c r="G13" s="34" t="s">
        <v>55</v>
      </c>
      <c r="H13" s="34" t="s">
        <v>56</v>
      </c>
      <c r="I13" s="38">
        <v>232.5</v>
      </c>
      <c r="J13" s="37">
        <f>I13/3*0.5</f>
        <v>38.75</v>
      </c>
      <c r="K13" s="31">
        <v>83.6</v>
      </c>
      <c r="L13" s="31">
        <f>K13*30%</f>
        <v>25.08</v>
      </c>
      <c r="M13" s="31">
        <v>79.4</v>
      </c>
      <c r="N13" s="31">
        <f>M13*20%</f>
        <v>15.880000000000003</v>
      </c>
      <c r="O13" s="37">
        <f>J13+L13+N13</f>
        <v>79.71000000000001</v>
      </c>
      <c r="P13" s="31">
        <v>1</v>
      </c>
      <c r="Q13" s="31" t="s">
        <v>26</v>
      </c>
      <c r="R13" s="36" t="s">
        <v>49</v>
      </c>
    </row>
    <row r="14" spans="1:18" s="29" customFormat="1" ht="20.25" customHeight="1">
      <c r="A14" s="30">
        <v>11</v>
      </c>
      <c r="B14" s="31" t="s">
        <v>45</v>
      </c>
      <c r="C14" s="31" t="s">
        <v>53</v>
      </c>
      <c r="D14" s="31" t="s">
        <v>57</v>
      </c>
      <c r="E14" s="31" t="s">
        <v>37</v>
      </c>
      <c r="F14" s="31"/>
      <c r="G14" s="34"/>
      <c r="H14" s="34" t="s">
        <v>58</v>
      </c>
      <c r="I14" s="38">
        <v>220</v>
      </c>
      <c r="J14" s="37">
        <f>I14/3*0.5</f>
        <v>36.666666666666664</v>
      </c>
      <c r="K14" s="31">
        <v>0</v>
      </c>
      <c r="L14" s="31">
        <f aca="true" t="shared" si="0" ref="L14:L22">K14*30%</f>
        <v>0</v>
      </c>
      <c r="M14" s="31">
        <v>0</v>
      </c>
      <c r="N14" s="31">
        <f aca="true" t="shared" si="1" ref="N14:N21">M14*20%</f>
        <v>0</v>
      </c>
      <c r="O14" s="37">
        <f aca="true" t="shared" si="2" ref="O14:O22">J14+L14+N14</f>
        <v>36.666666666666664</v>
      </c>
      <c r="P14" s="31">
        <v>4</v>
      </c>
      <c r="Q14" s="13" t="s">
        <v>29</v>
      </c>
      <c r="R14" s="36" t="s">
        <v>49</v>
      </c>
    </row>
    <row r="15" spans="1:18" s="29" customFormat="1" ht="20.25" customHeight="1">
      <c r="A15" s="30">
        <v>12</v>
      </c>
      <c r="B15" s="31" t="s">
        <v>45</v>
      </c>
      <c r="C15" s="31" t="s">
        <v>53</v>
      </c>
      <c r="D15" s="31" t="s">
        <v>59</v>
      </c>
      <c r="E15" s="31" t="s">
        <v>37</v>
      </c>
      <c r="F15" s="31"/>
      <c r="G15" s="34" t="s">
        <v>60</v>
      </c>
      <c r="H15" s="34" t="s">
        <v>61</v>
      </c>
      <c r="I15" s="38">
        <v>219</v>
      </c>
      <c r="J15" s="37">
        <f>I15/3*0.5</f>
        <v>36.5</v>
      </c>
      <c r="K15" s="31">
        <v>78.4</v>
      </c>
      <c r="L15" s="31">
        <f t="shared" si="0"/>
        <v>23.52</v>
      </c>
      <c r="M15" s="31">
        <v>82.4</v>
      </c>
      <c r="N15" s="31">
        <f t="shared" si="1"/>
        <v>16.48</v>
      </c>
      <c r="O15" s="37">
        <f t="shared" si="2"/>
        <v>76.5</v>
      </c>
      <c r="P15" s="31">
        <v>3</v>
      </c>
      <c r="Q15" s="13" t="s">
        <v>29</v>
      </c>
      <c r="R15" s="36" t="s">
        <v>49</v>
      </c>
    </row>
    <row r="16" spans="1:18" s="29" customFormat="1" ht="20.25" customHeight="1">
      <c r="A16" s="30">
        <v>13</v>
      </c>
      <c r="B16" s="31" t="s">
        <v>45</v>
      </c>
      <c r="C16" s="31" t="s">
        <v>53</v>
      </c>
      <c r="D16" s="31" t="s">
        <v>62</v>
      </c>
      <c r="E16" s="31" t="s">
        <v>37</v>
      </c>
      <c r="F16" s="31"/>
      <c r="G16" s="34" t="s">
        <v>63</v>
      </c>
      <c r="H16" s="34" t="s">
        <v>64</v>
      </c>
      <c r="I16" s="38">
        <v>219</v>
      </c>
      <c r="J16" s="37">
        <f>I16/3*0.5</f>
        <v>36.5</v>
      </c>
      <c r="K16" s="31">
        <v>82.2</v>
      </c>
      <c r="L16" s="31">
        <f t="shared" si="0"/>
        <v>24.66</v>
      </c>
      <c r="M16" s="31">
        <v>85.2</v>
      </c>
      <c r="N16" s="31">
        <f t="shared" si="1"/>
        <v>17.040000000000003</v>
      </c>
      <c r="O16" s="37">
        <f t="shared" si="2"/>
        <v>78.2</v>
      </c>
      <c r="P16" s="31">
        <v>2</v>
      </c>
      <c r="Q16" s="13" t="s">
        <v>29</v>
      </c>
      <c r="R16" s="36" t="s">
        <v>49</v>
      </c>
    </row>
    <row r="17" spans="1:18" s="29" customFormat="1" ht="20.25" customHeight="1">
      <c r="A17" s="30">
        <v>14</v>
      </c>
      <c r="B17" s="31" t="s">
        <v>65</v>
      </c>
      <c r="C17" s="31" t="s">
        <v>66</v>
      </c>
      <c r="D17" s="31" t="s">
        <v>67</v>
      </c>
      <c r="E17" s="31" t="s">
        <v>37</v>
      </c>
      <c r="F17" s="31">
        <v>1</v>
      </c>
      <c r="G17" s="34" t="s">
        <v>68</v>
      </c>
      <c r="H17" s="34" t="s">
        <v>69</v>
      </c>
      <c r="I17" s="31" t="s">
        <v>24</v>
      </c>
      <c r="J17" s="31" t="s">
        <v>24</v>
      </c>
      <c r="K17" s="31">
        <v>78.6</v>
      </c>
      <c r="L17" s="31">
        <f>K17*60%</f>
        <v>47.16</v>
      </c>
      <c r="M17" s="31">
        <v>80.6</v>
      </c>
      <c r="N17" s="31">
        <f>M17*40%</f>
        <v>32.24</v>
      </c>
      <c r="O17" s="37">
        <f>L17+N17</f>
        <v>79.4</v>
      </c>
      <c r="P17" s="31">
        <v>1</v>
      </c>
      <c r="Q17" s="31" t="s">
        <v>26</v>
      </c>
      <c r="R17" s="36" t="s">
        <v>49</v>
      </c>
    </row>
    <row r="18" spans="1:18" s="29" customFormat="1" ht="20.25" customHeight="1">
      <c r="A18" s="30">
        <v>15</v>
      </c>
      <c r="B18" s="31" t="s">
        <v>70</v>
      </c>
      <c r="C18" s="31" t="s">
        <v>71</v>
      </c>
      <c r="D18" s="36" t="s">
        <v>72</v>
      </c>
      <c r="E18" s="36" t="s">
        <v>37</v>
      </c>
      <c r="F18" s="31">
        <v>1</v>
      </c>
      <c r="G18" s="34" t="s">
        <v>73</v>
      </c>
      <c r="H18" s="34" t="s">
        <v>74</v>
      </c>
      <c r="I18" s="31" t="s">
        <v>24</v>
      </c>
      <c r="J18" s="31" t="s">
        <v>24</v>
      </c>
      <c r="K18" s="31">
        <v>82</v>
      </c>
      <c r="L18" s="31">
        <f>K18*60%</f>
        <v>49.199999999999996</v>
      </c>
      <c r="M18" s="31">
        <v>78.6</v>
      </c>
      <c r="N18" s="31">
        <f>M18*40%</f>
        <v>31.439999999999998</v>
      </c>
      <c r="O18" s="37">
        <f>L18+N18</f>
        <v>80.63999999999999</v>
      </c>
      <c r="P18" s="31">
        <v>1</v>
      </c>
      <c r="Q18" s="31" t="s">
        <v>26</v>
      </c>
      <c r="R18" s="36" t="s">
        <v>49</v>
      </c>
    </row>
    <row r="19" spans="1:18" s="29" customFormat="1" ht="20.25" customHeight="1">
      <c r="A19" s="30">
        <v>16</v>
      </c>
      <c r="B19" s="31" t="s">
        <v>70</v>
      </c>
      <c r="C19" s="31" t="s">
        <v>75</v>
      </c>
      <c r="D19" s="31" t="s">
        <v>76</v>
      </c>
      <c r="E19" s="31" t="s">
        <v>37</v>
      </c>
      <c r="F19" s="31">
        <v>1</v>
      </c>
      <c r="G19" s="34"/>
      <c r="H19" s="34" t="s">
        <v>77</v>
      </c>
      <c r="I19" s="31" t="s">
        <v>24</v>
      </c>
      <c r="J19" s="31" t="s">
        <v>24</v>
      </c>
      <c r="K19" s="31">
        <v>0</v>
      </c>
      <c r="L19" s="31">
        <f>K19*60%</f>
        <v>0</v>
      </c>
      <c r="M19" s="31">
        <v>0</v>
      </c>
      <c r="N19" s="31">
        <f t="shared" si="1"/>
        <v>0</v>
      </c>
      <c r="O19" s="37">
        <f>L19+N19</f>
        <v>0</v>
      </c>
      <c r="P19" s="31"/>
      <c r="Q19" s="13" t="s">
        <v>29</v>
      </c>
      <c r="R19" s="36" t="s">
        <v>49</v>
      </c>
    </row>
    <row r="20" spans="1:18" s="29" customFormat="1" ht="20.25" customHeight="1">
      <c r="A20" s="30">
        <v>17</v>
      </c>
      <c r="B20" s="31" t="s">
        <v>70</v>
      </c>
      <c r="C20" s="31" t="s">
        <v>78</v>
      </c>
      <c r="D20" s="31" t="s">
        <v>79</v>
      </c>
      <c r="E20" s="31" t="s">
        <v>37</v>
      </c>
      <c r="F20" s="31">
        <v>1</v>
      </c>
      <c r="G20" s="34" t="s">
        <v>80</v>
      </c>
      <c r="H20" s="34" t="s">
        <v>81</v>
      </c>
      <c r="I20" s="38">
        <v>200.5</v>
      </c>
      <c r="J20" s="37">
        <f>I20/3*0.5</f>
        <v>33.416666666666664</v>
      </c>
      <c r="K20" s="31">
        <v>82.2</v>
      </c>
      <c r="L20" s="31">
        <f t="shared" si="0"/>
        <v>24.66</v>
      </c>
      <c r="M20" s="31">
        <v>79.8</v>
      </c>
      <c r="N20" s="31">
        <f t="shared" si="1"/>
        <v>15.96</v>
      </c>
      <c r="O20" s="37">
        <f t="shared" si="2"/>
        <v>74.03666666666666</v>
      </c>
      <c r="P20" s="31">
        <v>1</v>
      </c>
      <c r="Q20" s="31" t="s">
        <v>26</v>
      </c>
      <c r="R20" s="36" t="s">
        <v>49</v>
      </c>
    </row>
    <row r="21" spans="1:18" s="29" customFormat="1" ht="20.25" customHeight="1">
      <c r="A21" s="30">
        <v>18</v>
      </c>
      <c r="B21" s="31" t="s">
        <v>70</v>
      </c>
      <c r="C21" s="31" t="s">
        <v>78</v>
      </c>
      <c r="D21" s="31" t="s">
        <v>82</v>
      </c>
      <c r="E21" s="31" t="s">
        <v>37</v>
      </c>
      <c r="F21" s="31"/>
      <c r="G21" s="34" t="s">
        <v>83</v>
      </c>
      <c r="H21" s="34" t="s">
        <v>84</v>
      </c>
      <c r="I21" s="38">
        <v>199</v>
      </c>
      <c r="J21" s="37">
        <f>I21/3*0.5</f>
        <v>33.166666666666664</v>
      </c>
      <c r="K21" s="31">
        <v>78.2</v>
      </c>
      <c r="L21" s="31">
        <f t="shared" si="0"/>
        <v>23.46</v>
      </c>
      <c r="M21" s="31">
        <v>80.2</v>
      </c>
      <c r="N21" s="31">
        <f t="shared" si="1"/>
        <v>16.040000000000003</v>
      </c>
      <c r="O21" s="37">
        <f t="shared" si="2"/>
        <v>72.66666666666667</v>
      </c>
      <c r="P21" s="31">
        <v>2</v>
      </c>
      <c r="Q21" s="13" t="s">
        <v>29</v>
      </c>
      <c r="R21" s="36" t="s">
        <v>49</v>
      </c>
    </row>
    <row r="22" spans="1:18" s="29" customFormat="1" ht="20.25" customHeight="1">
      <c r="A22" s="30">
        <v>19</v>
      </c>
      <c r="B22" s="31" t="s">
        <v>70</v>
      </c>
      <c r="C22" s="31" t="s">
        <v>78</v>
      </c>
      <c r="D22" s="31" t="s">
        <v>85</v>
      </c>
      <c r="E22" s="31" t="s">
        <v>37</v>
      </c>
      <c r="F22" s="31"/>
      <c r="G22" s="34"/>
      <c r="H22" s="34" t="s">
        <v>86</v>
      </c>
      <c r="I22" s="38">
        <v>192</v>
      </c>
      <c r="J22" s="37">
        <f>I22/3*0.5</f>
        <v>32</v>
      </c>
      <c r="K22" s="31">
        <v>0</v>
      </c>
      <c r="L22" s="31">
        <f t="shared" si="0"/>
        <v>0</v>
      </c>
      <c r="M22" s="31">
        <v>0</v>
      </c>
      <c r="N22" s="31">
        <f>M22*40%</f>
        <v>0</v>
      </c>
      <c r="O22" s="37">
        <f t="shared" si="2"/>
        <v>32</v>
      </c>
      <c r="P22" s="31">
        <v>3</v>
      </c>
      <c r="Q22" s="13" t="s">
        <v>29</v>
      </c>
      <c r="R22" s="36" t="s">
        <v>49</v>
      </c>
    </row>
    <row r="23" spans="1:18" s="29" customFormat="1" ht="20.25" customHeight="1">
      <c r="A23" s="30">
        <v>20</v>
      </c>
      <c r="B23" s="31" t="s">
        <v>45</v>
      </c>
      <c r="C23" s="31" t="s">
        <v>78</v>
      </c>
      <c r="D23" s="36" t="s">
        <v>87</v>
      </c>
      <c r="E23" s="36" t="s">
        <v>23</v>
      </c>
      <c r="F23" s="31">
        <v>1</v>
      </c>
      <c r="G23" s="34"/>
      <c r="H23" s="34" t="s">
        <v>88</v>
      </c>
      <c r="I23" s="31" t="s">
        <v>24</v>
      </c>
      <c r="J23" s="31" t="s">
        <v>24</v>
      </c>
      <c r="K23" s="31">
        <v>0</v>
      </c>
      <c r="L23" s="31">
        <f>K23*50%</f>
        <v>0</v>
      </c>
      <c r="M23" s="31">
        <v>0</v>
      </c>
      <c r="N23" s="31">
        <f>M23*40%</f>
        <v>0</v>
      </c>
      <c r="O23" s="37"/>
      <c r="P23" s="31"/>
      <c r="Q23" s="13" t="s">
        <v>29</v>
      </c>
      <c r="R23" s="36" t="s">
        <v>49</v>
      </c>
    </row>
    <row r="24" spans="1:18" s="29" customFormat="1" ht="20.25" customHeight="1">
      <c r="A24" s="30">
        <v>21</v>
      </c>
      <c r="B24" s="31" t="s">
        <v>45</v>
      </c>
      <c r="C24" s="31" t="s">
        <v>78</v>
      </c>
      <c r="D24" s="36" t="s">
        <v>89</v>
      </c>
      <c r="E24" s="36" t="s">
        <v>37</v>
      </c>
      <c r="F24" s="31"/>
      <c r="G24" s="34"/>
      <c r="H24" s="34" t="s">
        <v>90</v>
      </c>
      <c r="I24" s="31" t="s">
        <v>24</v>
      </c>
      <c r="J24" s="31" t="s">
        <v>24</v>
      </c>
      <c r="K24" s="31">
        <v>0</v>
      </c>
      <c r="L24" s="31">
        <f>K24*50%</f>
        <v>0</v>
      </c>
      <c r="M24" s="31">
        <v>0</v>
      </c>
      <c r="N24" s="31">
        <f>M24*40%</f>
        <v>0</v>
      </c>
      <c r="O24" s="37"/>
      <c r="P24" s="31"/>
      <c r="Q24" s="13" t="s">
        <v>29</v>
      </c>
      <c r="R24" s="36" t="s">
        <v>49</v>
      </c>
    </row>
    <row r="25" spans="1:18" s="29" customFormat="1" ht="20.25" customHeight="1">
      <c r="A25" s="30">
        <v>22</v>
      </c>
      <c r="B25" s="31" t="s">
        <v>45</v>
      </c>
      <c r="C25" s="31" t="s">
        <v>78</v>
      </c>
      <c r="D25" s="36" t="s">
        <v>91</v>
      </c>
      <c r="E25" s="36" t="s">
        <v>23</v>
      </c>
      <c r="F25" s="31"/>
      <c r="G25" s="34" t="s">
        <v>92</v>
      </c>
      <c r="H25" s="34" t="s">
        <v>93</v>
      </c>
      <c r="I25" s="31" t="s">
        <v>24</v>
      </c>
      <c r="J25" s="31" t="s">
        <v>24</v>
      </c>
      <c r="K25" s="31">
        <v>78.6</v>
      </c>
      <c r="L25" s="31">
        <f>K25*60%</f>
        <v>47.16</v>
      </c>
      <c r="M25" s="31">
        <v>80.6</v>
      </c>
      <c r="N25" s="31">
        <f>M25*40%</f>
        <v>32.24</v>
      </c>
      <c r="O25" s="37">
        <f>L25+N25</f>
        <v>79.4</v>
      </c>
      <c r="P25" s="31">
        <v>1</v>
      </c>
      <c r="Q25" s="31" t="s">
        <v>26</v>
      </c>
      <c r="R25" s="36" t="s">
        <v>49</v>
      </c>
    </row>
    <row r="26" spans="1:18" s="29" customFormat="1" ht="20.25" customHeight="1">
      <c r="A26" s="30">
        <v>23</v>
      </c>
      <c r="B26" s="31" t="s">
        <v>45</v>
      </c>
      <c r="C26" s="31" t="s">
        <v>78</v>
      </c>
      <c r="D26" s="36" t="s">
        <v>94</v>
      </c>
      <c r="E26" s="36" t="s">
        <v>23</v>
      </c>
      <c r="F26" s="31"/>
      <c r="G26" s="34"/>
      <c r="H26" s="34" t="s">
        <v>95</v>
      </c>
      <c r="I26" s="31" t="s">
        <v>24</v>
      </c>
      <c r="J26" s="31" t="s">
        <v>24</v>
      </c>
      <c r="K26" s="31">
        <v>0</v>
      </c>
      <c r="L26" s="31">
        <f>K26*50%</f>
        <v>0</v>
      </c>
      <c r="M26" s="31">
        <v>0</v>
      </c>
      <c r="N26" s="31">
        <f>M26*40%</f>
        <v>0</v>
      </c>
      <c r="O26" s="37"/>
      <c r="P26" s="31"/>
      <c r="Q26" s="13" t="s">
        <v>29</v>
      </c>
      <c r="R26" s="36" t="s">
        <v>49</v>
      </c>
    </row>
  </sheetData>
  <sheetProtection/>
  <autoFilter ref="A3:R26"/>
  <mergeCells count="9">
    <mergeCell ref="A1:R1"/>
    <mergeCell ref="A2:R2"/>
    <mergeCell ref="F4:F5"/>
    <mergeCell ref="F6:F7"/>
    <mergeCell ref="F8:F9"/>
    <mergeCell ref="F11:F12"/>
    <mergeCell ref="F13:F16"/>
    <mergeCell ref="F20:F22"/>
    <mergeCell ref="F23:F26"/>
  </mergeCells>
  <conditionalFormatting sqref="D8">
    <cfRule type="expression" priority="2" dxfId="0" stopIfTrue="1">
      <formula>AND(COUNTIF($D$8,D8)&gt;1,NOT(ISBLANK(D8)))</formula>
    </cfRule>
  </conditionalFormatting>
  <conditionalFormatting sqref="D9">
    <cfRule type="expression" priority="3" dxfId="0" stopIfTrue="1">
      <formula>AND(COUNTIF($D$9,D9)&gt;1,NOT(ISBLANK(D9)))</formula>
    </cfRule>
  </conditionalFormatting>
  <conditionalFormatting sqref="D10">
    <cfRule type="expression" priority="1" dxfId="0" stopIfTrue="1">
      <formula>AND(COUNTIF($D$10,D10)&gt;1,NOT(ISBLANK(D10)))</formula>
    </cfRule>
  </conditionalFormatting>
  <dataValidations count="1">
    <dataValidation allowBlank="1" showInputMessage="1" showErrorMessage="1" error="请录入18位身份证号码" sqref="E8:E10"/>
  </dataValidations>
  <printOptions horizontalCentered="1"/>
  <pageMargins left="0" right="0" top="0" bottom="0.1968503937007874" header="0" footer="0"/>
  <pageSetup horizontalDpi="600" verticalDpi="600" orientation="landscape" paperSize="9"/>
  <headerFooter alignWithMargins="0">
    <oddFooter>&amp;L&amp;"宋体,常规"监督员签字：&amp;C&amp;"宋体,常规"计分员签字：&amp;R&amp;"宋体,常规"主考官签字：</oddFooter>
  </headerFooter>
</worksheet>
</file>

<file path=xl/worksheets/sheet2.xml><?xml version="1.0" encoding="utf-8"?>
<worksheet xmlns="http://schemas.openxmlformats.org/spreadsheetml/2006/main" xmlns:r="http://schemas.openxmlformats.org/officeDocument/2006/relationships">
  <dimension ref="A1:K204"/>
  <sheetViews>
    <sheetView zoomScaleSheetLayoutView="100" workbookViewId="0" topLeftCell="A1">
      <pane ySplit="3" topLeftCell="A4" activePane="bottomLeft" state="frozen"/>
      <selection pane="bottomLeft" activeCell="N14" sqref="N14"/>
    </sheetView>
  </sheetViews>
  <sheetFormatPr defaultColWidth="9.00390625" defaultRowHeight="14.25" customHeight="1"/>
  <cols>
    <col min="1" max="1" width="7.375" style="4" customWidth="1"/>
    <col min="2" max="2" width="17.125" style="4" customWidth="1"/>
    <col min="3" max="3" width="15.125" style="4" customWidth="1"/>
    <col min="4" max="4" width="11.25390625" style="4" customWidth="1"/>
    <col min="5" max="5" width="6.875" style="4" customWidth="1"/>
    <col min="6" max="6" width="8.625" style="4" customWidth="1"/>
    <col min="7" max="7" width="10.75390625" style="5" customWidth="1"/>
    <col min="8" max="8" width="15.00390625" style="4" customWidth="1"/>
    <col min="9" max="9" width="10.50390625" style="4" customWidth="1"/>
    <col min="10" max="10" width="18.00390625" style="4" customWidth="1"/>
    <col min="11" max="11" width="7.125" style="4" customWidth="1"/>
    <col min="12" max="16384" width="9.00390625" style="4" customWidth="1"/>
  </cols>
  <sheetData>
    <row r="1" spans="1:11" ht="18" customHeight="1">
      <c r="A1" s="6" t="s">
        <v>0</v>
      </c>
      <c r="B1" s="6"/>
      <c r="C1" s="6"/>
      <c r="D1" s="6"/>
      <c r="E1" s="6"/>
      <c r="F1" s="6"/>
      <c r="G1" s="7"/>
      <c r="H1" s="6"/>
      <c r="I1" s="6"/>
      <c r="J1" s="6"/>
      <c r="K1" s="6"/>
    </row>
    <row r="2" spans="1:11" ht="22.5" customHeight="1">
      <c r="A2" s="8" t="s">
        <v>96</v>
      </c>
      <c r="B2" s="8"/>
      <c r="C2" s="8"/>
      <c r="D2" s="8"/>
      <c r="E2" s="8"/>
      <c r="F2" s="8"/>
      <c r="G2" s="9"/>
      <c r="H2" s="8"/>
      <c r="I2" s="8"/>
      <c r="J2" s="8"/>
      <c r="K2" s="8"/>
    </row>
    <row r="3" spans="1:11" s="1" customFormat="1" ht="19.5" customHeight="1">
      <c r="A3" s="10" t="s">
        <v>2</v>
      </c>
      <c r="B3" s="10" t="s">
        <v>3</v>
      </c>
      <c r="C3" s="10" t="s">
        <v>4</v>
      </c>
      <c r="D3" s="10" t="s">
        <v>5</v>
      </c>
      <c r="E3" s="10" t="s">
        <v>6</v>
      </c>
      <c r="F3" s="10" t="s">
        <v>7</v>
      </c>
      <c r="G3" s="11" t="s">
        <v>97</v>
      </c>
      <c r="H3" s="12" t="s">
        <v>16</v>
      </c>
      <c r="I3" s="12" t="s">
        <v>17</v>
      </c>
      <c r="J3" s="12" t="s">
        <v>98</v>
      </c>
      <c r="K3" s="12" t="s">
        <v>19</v>
      </c>
    </row>
    <row r="4" spans="1:11" s="2" customFormat="1" ht="18" customHeight="1">
      <c r="A4" s="13">
        <v>1</v>
      </c>
      <c r="B4" s="13" t="s">
        <v>20</v>
      </c>
      <c r="C4" s="14" t="s">
        <v>99</v>
      </c>
      <c r="D4" s="14" t="s">
        <v>100</v>
      </c>
      <c r="E4" s="14" t="s">
        <v>37</v>
      </c>
      <c r="F4" s="14">
        <v>2</v>
      </c>
      <c r="G4" s="15" t="s">
        <v>101</v>
      </c>
      <c r="H4" s="13">
        <v>85.2</v>
      </c>
      <c r="I4" s="13">
        <v>1</v>
      </c>
      <c r="J4" s="13" t="s">
        <v>26</v>
      </c>
      <c r="K4" s="13"/>
    </row>
    <row r="5" spans="1:11" s="2" customFormat="1" ht="18" customHeight="1">
      <c r="A5" s="13">
        <v>2</v>
      </c>
      <c r="B5" s="13" t="s">
        <v>20</v>
      </c>
      <c r="C5" s="14" t="s">
        <v>99</v>
      </c>
      <c r="D5" s="14" t="s">
        <v>102</v>
      </c>
      <c r="E5" s="14" t="s">
        <v>37</v>
      </c>
      <c r="F5" s="14"/>
      <c r="G5" s="15" t="s">
        <v>103</v>
      </c>
      <c r="H5" s="13">
        <v>80</v>
      </c>
      <c r="I5" s="13">
        <v>4</v>
      </c>
      <c r="J5" s="13" t="s">
        <v>29</v>
      </c>
      <c r="K5" s="13"/>
    </row>
    <row r="6" spans="1:11" s="2" customFormat="1" ht="18" customHeight="1">
      <c r="A6" s="13">
        <v>3</v>
      </c>
      <c r="B6" s="13" t="s">
        <v>20</v>
      </c>
      <c r="C6" s="14" t="s">
        <v>99</v>
      </c>
      <c r="D6" s="14" t="s">
        <v>104</v>
      </c>
      <c r="E6" s="14" t="s">
        <v>37</v>
      </c>
      <c r="F6" s="14"/>
      <c r="G6" s="15" t="s">
        <v>105</v>
      </c>
      <c r="H6" s="13">
        <v>82</v>
      </c>
      <c r="I6" s="13">
        <v>2</v>
      </c>
      <c r="J6" s="13" t="s">
        <v>26</v>
      </c>
      <c r="K6" s="13"/>
    </row>
    <row r="7" spans="1:11" s="2" customFormat="1" ht="18" customHeight="1">
      <c r="A7" s="13">
        <v>4</v>
      </c>
      <c r="B7" s="13" t="s">
        <v>20</v>
      </c>
      <c r="C7" s="14" t="s">
        <v>99</v>
      </c>
      <c r="D7" s="14" t="s">
        <v>106</v>
      </c>
      <c r="E7" s="14" t="s">
        <v>37</v>
      </c>
      <c r="F7" s="14"/>
      <c r="G7" s="15" t="s">
        <v>107</v>
      </c>
      <c r="H7" s="13">
        <v>80.6</v>
      </c>
      <c r="I7" s="13">
        <v>3</v>
      </c>
      <c r="J7" s="13" t="s">
        <v>29</v>
      </c>
      <c r="K7" s="13"/>
    </row>
    <row r="8" spans="1:11" s="2" customFormat="1" ht="18" customHeight="1">
      <c r="A8" s="13">
        <v>5</v>
      </c>
      <c r="B8" s="13" t="s">
        <v>20</v>
      </c>
      <c r="C8" s="14" t="s">
        <v>108</v>
      </c>
      <c r="D8" s="14" t="s">
        <v>109</v>
      </c>
      <c r="E8" s="14" t="s">
        <v>37</v>
      </c>
      <c r="F8" s="14">
        <v>2</v>
      </c>
      <c r="G8" s="15" t="s">
        <v>110</v>
      </c>
      <c r="H8" s="13">
        <v>84.2</v>
      </c>
      <c r="I8" s="13">
        <v>1</v>
      </c>
      <c r="J8" s="13" t="s">
        <v>26</v>
      </c>
      <c r="K8" s="13"/>
    </row>
    <row r="9" spans="1:11" s="2" customFormat="1" ht="18" customHeight="1">
      <c r="A9" s="13">
        <v>7</v>
      </c>
      <c r="B9" s="13" t="s">
        <v>20</v>
      </c>
      <c r="C9" s="14" t="s">
        <v>108</v>
      </c>
      <c r="D9" s="14" t="s">
        <v>111</v>
      </c>
      <c r="E9" s="14" t="s">
        <v>37</v>
      </c>
      <c r="F9" s="14"/>
      <c r="G9" s="15" t="s">
        <v>112</v>
      </c>
      <c r="H9" s="13">
        <v>80.4</v>
      </c>
      <c r="I9" s="13">
        <v>3</v>
      </c>
      <c r="J9" s="13" t="s">
        <v>29</v>
      </c>
      <c r="K9" s="13"/>
    </row>
    <row r="10" spans="1:11" s="2" customFormat="1" ht="18" customHeight="1">
      <c r="A10" s="13">
        <v>8</v>
      </c>
      <c r="B10" s="13" t="s">
        <v>20</v>
      </c>
      <c r="C10" s="14" t="s">
        <v>108</v>
      </c>
      <c r="D10" s="16" t="s">
        <v>113</v>
      </c>
      <c r="E10" s="14" t="s">
        <v>37</v>
      </c>
      <c r="F10" s="14"/>
      <c r="G10" s="15" t="s">
        <v>114</v>
      </c>
      <c r="H10" s="13">
        <v>80.6</v>
      </c>
      <c r="I10" s="13">
        <v>2</v>
      </c>
      <c r="J10" s="13" t="s">
        <v>26</v>
      </c>
      <c r="K10" s="13"/>
    </row>
    <row r="11" spans="1:11" s="2" customFormat="1" ht="18" customHeight="1">
      <c r="A11" s="13">
        <v>6</v>
      </c>
      <c r="B11" s="13" t="s">
        <v>20</v>
      </c>
      <c r="C11" s="14" t="s">
        <v>108</v>
      </c>
      <c r="D11" s="14" t="s">
        <v>115</v>
      </c>
      <c r="E11" s="14" t="s">
        <v>37</v>
      </c>
      <c r="F11" s="14"/>
      <c r="G11" s="15" t="s">
        <v>116</v>
      </c>
      <c r="H11" s="13">
        <v>76.8</v>
      </c>
      <c r="I11" s="13">
        <v>4</v>
      </c>
      <c r="J11" s="13" t="s">
        <v>29</v>
      </c>
      <c r="K11" s="13"/>
    </row>
    <row r="12" spans="1:11" s="2" customFormat="1" ht="18" customHeight="1">
      <c r="A12" s="13">
        <v>12</v>
      </c>
      <c r="B12" s="13" t="s">
        <v>20</v>
      </c>
      <c r="C12" s="14" t="s">
        <v>117</v>
      </c>
      <c r="D12" s="16" t="s">
        <v>118</v>
      </c>
      <c r="E12" s="16" t="s">
        <v>37</v>
      </c>
      <c r="F12" s="14">
        <v>2</v>
      </c>
      <c r="G12" s="15" t="s">
        <v>119</v>
      </c>
      <c r="H12" s="13">
        <v>83.2</v>
      </c>
      <c r="I12" s="13">
        <v>2</v>
      </c>
      <c r="J12" s="13" t="s">
        <v>26</v>
      </c>
      <c r="K12" s="13"/>
    </row>
    <row r="13" spans="1:11" s="2" customFormat="1" ht="18" customHeight="1">
      <c r="A13" s="13">
        <v>9</v>
      </c>
      <c r="B13" s="13" t="s">
        <v>20</v>
      </c>
      <c r="C13" s="14" t="s">
        <v>117</v>
      </c>
      <c r="D13" s="14" t="s">
        <v>120</v>
      </c>
      <c r="E13" s="14" t="s">
        <v>37</v>
      </c>
      <c r="F13" s="14"/>
      <c r="G13" s="15" t="s">
        <v>121</v>
      </c>
      <c r="H13" s="13">
        <v>81.4</v>
      </c>
      <c r="I13" s="13">
        <v>3</v>
      </c>
      <c r="J13" s="13" t="s">
        <v>29</v>
      </c>
      <c r="K13" s="13"/>
    </row>
    <row r="14" spans="1:11" s="2" customFormat="1" ht="18" customHeight="1">
      <c r="A14" s="13">
        <v>11</v>
      </c>
      <c r="B14" s="13" t="s">
        <v>20</v>
      </c>
      <c r="C14" s="14" t="s">
        <v>117</v>
      </c>
      <c r="D14" s="16" t="s">
        <v>122</v>
      </c>
      <c r="E14" s="16" t="s">
        <v>37</v>
      </c>
      <c r="F14" s="14"/>
      <c r="G14" s="15" t="s">
        <v>123</v>
      </c>
      <c r="H14" s="13">
        <v>85.4</v>
      </c>
      <c r="I14" s="13">
        <v>1</v>
      </c>
      <c r="J14" s="13" t="s">
        <v>26</v>
      </c>
      <c r="K14" s="13"/>
    </row>
    <row r="15" spans="1:11" s="2" customFormat="1" ht="18" customHeight="1">
      <c r="A15" s="13">
        <v>10</v>
      </c>
      <c r="B15" s="13" t="s">
        <v>20</v>
      </c>
      <c r="C15" s="14" t="s">
        <v>117</v>
      </c>
      <c r="D15" s="16" t="s">
        <v>124</v>
      </c>
      <c r="E15" s="16" t="s">
        <v>37</v>
      </c>
      <c r="F15" s="14"/>
      <c r="G15" s="15" t="s">
        <v>125</v>
      </c>
      <c r="H15" s="13">
        <v>76.2</v>
      </c>
      <c r="I15" s="13">
        <v>4</v>
      </c>
      <c r="J15" s="13" t="s">
        <v>29</v>
      </c>
      <c r="K15" s="13"/>
    </row>
    <row r="16" spans="1:11" s="2" customFormat="1" ht="18" customHeight="1">
      <c r="A16" s="13">
        <v>13</v>
      </c>
      <c r="B16" s="13" t="s">
        <v>20</v>
      </c>
      <c r="C16" s="14" t="s">
        <v>126</v>
      </c>
      <c r="D16" s="16" t="s">
        <v>127</v>
      </c>
      <c r="E16" s="16" t="s">
        <v>37</v>
      </c>
      <c r="F16" s="16">
        <v>3</v>
      </c>
      <c r="G16" s="15" t="s">
        <v>128</v>
      </c>
      <c r="H16" s="13">
        <v>83.8</v>
      </c>
      <c r="I16" s="13">
        <v>3</v>
      </c>
      <c r="J16" s="13" t="s">
        <v>26</v>
      </c>
      <c r="K16" s="13"/>
    </row>
    <row r="17" spans="1:11" s="2" customFormat="1" ht="18" customHeight="1">
      <c r="A17" s="13">
        <v>15</v>
      </c>
      <c r="B17" s="13" t="s">
        <v>20</v>
      </c>
      <c r="C17" s="14" t="s">
        <v>126</v>
      </c>
      <c r="D17" s="16" t="s">
        <v>129</v>
      </c>
      <c r="E17" s="16" t="s">
        <v>37</v>
      </c>
      <c r="F17" s="16"/>
      <c r="G17" s="15" t="s">
        <v>130</v>
      </c>
      <c r="H17" s="13">
        <v>84.4</v>
      </c>
      <c r="I17" s="13">
        <v>1</v>
      </c>
      <c r="J17" s="13" t="s">
        <v>26</v>
      </c>
      <c r="K17" s="13"/>
    </row>
    <row r="18" spans="1:11" s="2" customFormat="1" ht="18" customHeight="1">
      <c r="A18" s="13">
        <v>14</v>
      </c>
      <c r="B18" s="13" t="s">
        <v>20</v>
      </c>
      <c r="C18" s="14" t="s">
        <v>126</v>
      </c>
      <c r="D18" s="16" t="s">
        <v>131</v>
      </c>
      <c r="E18" s="16" t="s">
        <v>37</v>
      </c>
      <c r="F18" s="16"/>
      <c r="G18" s="15" t="s">
        <v>132</v>
      </c>
      <c r="H18" s="13">
        <v>84</v>
      </c>
      <c r="I18" s="13">
        <v>2</v>
      </c>
      <c r="J18" s="13" t="s">
        <v>26</v>
      </c>
      <c r="K18" s="13"/>
    </row>
    <row r="19" spans="1:11" s="2" customFormat="1" ht="18" customHeight="1">
      <c r="A19" s="13">
        <v>16</v>
      </c>
      <c r="B19" s="13" t="s">
        <v>20</v>
      </c>
      <c r="C19" s="14" t="s">
        <v>133</v>
      </c>
      <c r="D19" s="16" t="s">
        <v>134</v>
      </c>
      <c r="E19" s="16" t="s">
        <v>37</v>
      </c>
      <c r="F19" s="16">
        <v>4</v>
      </c>
      <c r="G19" s="15" t="s">
        <v>135</v>
      </c>
      <c r="H19" s="13">
        <v>84.4</v>
      </c>
      <c r="I19" s="13">
        <v>1</v>
      </c>
      <c r="J19" s="13" t="s">
        <v>26</v>
      </c>
      <c r="K19" s="13"/>
    </row>
    <row r="20" spans="1:11" s="2" customFormat="1" ht="18" customHeight="1">
      <c r="A20" s="13">
        <v>17</v>
      </c>
      <c r="B20" s="13" t="s">
        <v>20</v>
      </c>
      <c r="C20" s="14" t="s">
        <v>133</v>
      </c>
      <c r="D20" s="16" t="s">
        <v>136</v>
      </c>
      <c r="E20" s="16" t="s">
        <v>37</v>
      </c>
      <c r="F20" s="16"/>
      <c r="G20" s="15" t="s">
        <v>137</v>
      </c>
      <c r="H20" s="13">
        <v>84.2</v>
      </c>
      <c r="I20" s="13">
        <v>2</v>
      </c>
      <c r="J20" s="13" t="s">
        <v>26</v>
      </c>
      <c r="K20" s="13"/>
    </row>
    <row r="21" spans="1:11" s="2" customFormat="1" ht="18" customHeight="1">
      <c r="A21" s="13">
        <v>18</v>
      </c>
      <c r="B21" s="13" t="s">
        <v>20</v>
      </c>
      <c r="C21" s="14" t="s">
        <v>133</v>
      </c>
      <c r="D21" s="16" t="s">
        <v>138</v>
      </c>
      <c r="E21" s="16" t="s">
        <v>37</v>
      </c>
      <c r="F21" s="16"/>
      <c r="G21" s="15" t="s">
        <v>139</v>
      </c>
      <c r="H21" s="13">
        <v>84.2</v>
      </c>
      <c r="I21" s="13">
        <v>2</v>
      </c>
      <c r="J21" s="13" t="s">
        <v>26</v>
      </c>
      <c r="K21" s="13"/>
    </row>
    <row r="22" spans="1:11" s="2" customFormat="1" ht="18" customHeight="1">
      <c r="A22" s="13">
        <v>19</v>
      </c>
      <c r="B22" s="13" t="s">
        <v>20</v>
      </c>
      <c r="C22" s="14" t="s">
        <v>133</v>
      </c>
      <c r="D22" s="16" t="s">
        <v>140</v>
      </c>
      <c r="E22" s="16" t="s">
        <v>37</v>
      </c>
      <c r="F22" s="16"/>
      <c r="G22" s="15" t="s">
        <v>141</v>
      </c>
      <c r="H22" s="13">
        <v>81.2</v>
      </c>
      <c r="I22" s="13">
        <v>5</v>
      </c>
      <c r="J22" s="13" t="s">
        <v>29</v>
      </c>
      <c r="K22" s="13"/>
    </row>
    <row r="23" spans="1:11" s="2" customFormat="1" ht="18" customHeight="1">
      <c r="A23" s="13">
        <v>20</v>
      </c>
      <c r="B23" s="13" t="s">
        <v>20</v>
      </c>
      <c r="C23" s="14" t="s">
        <v>133</v>
      </c>
      <c r="D23" s="16" t="s">
        <v>142</v>
      </c>
      <c r="E23" s="16" t="s">
        <v>37</v>
      </c>
      <c r="F23" s="16"/>
      <c r="G23" s="15" t="s">
        <v>143</v>
      </c>
      <c r="H23" s="13">
        <v>79.4</v>
      </c>
      <c r="I23" s="13">
        <v>7</v>
      </c>
      <c r="J23" s="13" t="s">
        <v>29</v>
      </c>
      <c r="K23" s="13"/>
    </row>
    <row r="24" spans="1:11" s="2" customFormat="1" ht="18" customHeight="1">
      <c r="A24" s="13">
        <v>21</v>
      </c>
      <c r="B24" s="13" t="s">
        <v>20</v>
      </c>
      <c r="C24" s="14" t="s">
        <v>133</v>
      </c>
      <c r="D24" s="16" t="s">
        <v>144</v>
      </c>
      <c r="E24" s="16" t="s">
        <v>37</v>
      </c>
      <c r="F24" s="16"/>
      <c r="G24" s="15" t="s">
        <v>145</v>
      </c>
      <c r="H24" s="13">
        <v>81.6</v>
      </c>
      <c r="I24" s="13">
        <v>4</v>
      </c>
      <c r="J24" s="13" t="s">
        <v>26</v>
      </c>
      <c r="K24" s="13"/>
    </row>
    <row r="25" spans="1:11" s="2" customFormat="1" ht="18" customHeight="1">
      <c r="A25" s="13">
        <v>22</v>
      </c>
      <c r="B25" s="13" t="s">
        <v>20</v>
      </c>
      <c r="C25" s="14" t="s">
        <v>133</v>
      </c>
      <c r="D25" s="16" t="s">
        <v>146</v>
      </c>
      <c r="E25" s="16" t="s">
        <v>23</v>
      </c>
      <c r="F25" s="16"/>
      <c r="G25" s="15" t="s">
        <v>147</v>
      </c>
      <c r="H25" s="13">
        <v>79.6</v>
      </c>
      <c r="I25" s="13">
        <v>6</v>
      </c>
      <c r="J25" s="13" t="s">
        <v>29</v>
      </c>
      <c r="K25" s="13"/>
    </row>
    <row r="26" spans="1:11" s="2" customFormat="1" ht="18" customHeight="1">
      <c r="A26" s="13">
        <v>23</v>
      </c>
      <c r="B26" s="13" t="s">
        <v>148</v>
      </c>
      <c r="C26" s="17" t="s">
        <v>149</v>
      </c>
      <c r="D26" s="17" t="s">
        <v>150</v>
      </c>
      <c r="E26" s="17" t="s">
        <v>37</v>
      </c>
      <c r="F26" s="13">
        <v>2</v>
      </c>
      <c r="G26" s="15" t="s">
        <v>151</v>
      </c>
      <c r="H26" s="13">
        <v>83.4</v>
      </c>
      <c r="I26" s="13">
        <v>3</v>
      </c>
      <c r="J26" s="13" t="s">
        <v>29</v>
      </c>
      <c r="K26" s="13"/>
    </row>
    <row r="27" spans="1:11" s="2" customFormat="1" ht="18" customHeight="1">
      <c r="A27" s="13">
        <v>24</v>
      </c>
      <c r="B27" s="13" t="s">
        <v>148</v>
      </c>
      <c r="C27" s="17" t="s">
        <v>149</v>
      </c>
      <c r="D27" s="17" t="s">
        <v>152</v>
      </c>
      <c r="E27" s="17" t="s">
        <v>37</v>
      </c>
      <c r="F27" s="13"/>
      <c r="G27" s="15" t="s">
        <v>153</v>
      </c>
      <c r="H27" s="13">
        <v>84.2</v>
      </c>
      <c r="I27" s="13">
        <v>2</v>
      </c>
      <c r="J27" s="13" t="s">
        <v>26</v>
      </c>
      <c r="K27" s="13"/>
    </row>
    <row r="28" spans="1:11" s="2" customFormat="1" ht="18" customHeight="1">
      <c r="A28" s="13">
        <v>25</v>
      </c>
      <c r="B28" s="13" t="s">
        <v>148</v>
      </c>
      <c r="C28" s="17" t="s">
        <v>149</v>
      </c>
      <c r="D28" s="17" t="s">
        <v>154</v>
      </c>
      <c r="E28" s="17" t="s">
        <v>37</v>
      </c>
      <c r="F28" s="13"/>
      <c r="G28" s="15" t="s">
        <v>155</v>
      </c>
      <c r="H28" s="13">
        <v>84.4</v>
      </c>
      <c r="I28" s="13">
        <v>1</v>
      </c>
      <c r="J28" s="13" t="s">
        <v>26</v>
      </c>
      <c r="K28" s="13"/>
    </row>
    <row r="29" spans="1:11" s="2" customFormat="1" ht="18" customHeight="1">
      <c r="A29" s="13">
        <v>26</v>
      </c>
      <c r="B29" s="13" t="s">
        <v>148</v>
      </c>
      <c r="C29" s="17" t="s">
        <v>149</v>
      </c>
      <c r="D29" s="17" t="s">
        <v>156</v>
      </c>
      <c r="E29" s="17" t="s">
        <v>37</v>
      </c>
      <c r="F29" s="13"/>
      <c r="G29" s="15" t="s">
        <v>157</v>
      </c>
      <c r="H29" s="13">
        <v>0</v>
      </c>
      <c r="I29" s="13">
        <v>4</v>
      </c>
      <c r="J29" s="13" t="s">
        <v>29</v>
      </c>
      <c r="K29" s="13"/>
    </row>
    <row r="30" spans="1:11" s="2" customFormat="1" ht="18" customHeight="1">
      <c r="A30" s="13">
        <v>27</v>
      </c>
      <c r="B30" s="13" t="s">
        <v>158</v>
      </c>
      <c r="C30" s="18" t="s">
        <v>149</v>
      </c>
      <c r="D30" s="18" t="s">
        <v>159</v>
      </c>
      <c r="E30" s="13" t="s">
        <v>37</v>
      </c>
      <c r="F30" s="13">
        <v>1</v>
      </c>
      <c r="G30" s="15" t="s">
        <v>160</v>
      </c>
      <c r="H30" s="13">
        <v>82.2</v>
      </c>
      <c r="I30" s="13">
        <v>1</v>
      </c>
      <c r="J30" s="13" t="s">
        <v>26</v>
      </c>
      <c r="K30" s="13"/>
    </row>
    <row r="31" spans="1:11" s="2" customFormat="1" ht="18" customHeight="1">
      <c r="A31" s="13">
        <v>28</v>
      </c>
      <c r="B31" s="13" t="s">
        <v>161</v>
      </c>
      <c r="C31" s="14" t="s">
        <v>149</v>
      </c>
      <c r="D31" s="16" t="s">
        <v>162</v>
      </c>
      <c r="E31" s="16" t="s">
        <v>37</v>
      </c>
      <c r="F31" s="13">
        <v>1</v>
      </c>
      <c r="G31" s="15" t="s">
        <v>163</v>
      </c>
      <c r="H31" s="13">
        <v>83.8</v>
      </c>
      <c r="I31" s="13">
        <v>1</v>
      </c>
      <c r="J31" s="13" t="s">
        <v>26</v>
      </c>
      <c r="K31" s="13"/>
    </row>
    <row r="32" spans="1:11" s="2" customFormat="1" ht="19.5" customHeight="1">
      <c r="A32" s="13">
        <v>3</v>
      </c>
      <c r="B32" s="13" t="s">
        <v>35</v>
      </c>
      <c r="C32" s="13" t="s">
        <v>164</v>
      </c>
      <c r="D32" s="13" t="s">
        <v>165</v>
      </c>
      <c r="E32" s="13" t="s">
        <v>23</v>
      </c>
      <c r="F32" s="13">
        <v>1</v>
      </c>
      <c r="G32" s="15" t="s">
        <v>166</v>
      </c>
      <c r="H32" s="13">
        <v>76.2</v>
      </c>
      <c r="I32" s="2">
        <v>1</v>
      </c>
      <c r="J32" s="13" t="s">
        <v>26</v>
      </c>
      <c r="K32" s="13"/>
    </row>
    <row r="33" spans="1:11" s="2" customFormat="1" ht="19.5" customHeight="1">
      <c r="A33" s="13">
        <v>4</v>
      </c>
      <c r="B33" s="13" t="s">
        <v>167</v>
      </c>
      <c r="C33" s="16" t="s">
        <v>168</v>
      </c>
      <c r="D33" s="13" t="s">
        <v>169</v>
      </c>
      <c r="E33" s="13" t="s">
        <v>37</v>
      </c>
      <c r="F33" s="13">
        <v>1</v>
      </c>
      <c r="G33" s="15" t="s">
        <v>170</v>
      </c>
      <c r="H33" s="13">
        <v>85.2</v>
      </c>
      <c r="I33" s="2">
        <v>1</v>
      </c>
      <c r="J33" s="13" t="s">
        <v>26</v>
      </c>
      <c r="K33" s="13"/>
    </row>
    <row r="34" spans="1:11" s="2" customFormat="1" ht="19.5" customHeight="1">
      <c r="A34" s="13">
        <v>5</v>
      </c>
      <c r="B34" s="13" t="s">
        <v>70</v>
      </c>
      <c r="C34" s="19" t="s">
        <v>168</v>
      </c>
      <c r="D34" s="19" t="s">
        <v>171</v>
      </c>
      <c r="E34" s="19" t="s">
        <v>37</v>
      </c>
      <c r="F34" s="13">
        <v>1</v>
      </c>
      <c r="G34" s="15" t="s">
        <v>172</v>
      </c>
      <c r="H34" s="13">
        <v>87</v>
      </c>
      <c r="I34" s="2">
        <v>1</v>
      </c>
      <c r="J34" s="13" t="s">
        <v>26</v>
      </c>
      <c r="K34" s="13"/>
    </row>
    <row r="35" spans="1:11" s="2" customFormat="1" ht="19.5" customHeight="1">
      <c r="A35" s="13">
        <v>6</v>
      </c>
      <c r="B35" s="13" t="s">
        <v>173</v>
      </c>
      <c r="C35" s="16" t="s">
        <v>174</v>
      </c>
      <c r="D35" s="13" t="s">
        <v>175</v>
      </c>
      <c r="E35" s="13" t="s">
        <v>37</v>
      </c>
      <c r="F35" s="13">
        <v>2</v>
      </c>
      <c r="G35" s="15" t="s">
        <v>176</v>
      </c>
      <c r="H35" s="13">
        <v>78.4</v>
      </c>
      <c r="I35" s="2">
        <v>2</v>
      </c>
      <c r="J35" s="13" t="s">
        <v>26</v>
      </c>
      <c r="K35" s="13"/>
    </row>
    <row r="36" spans="1:11" s="2" customFormat="1" ht="19.5" customHeight="1">
      <c r="A36" s="13">
        <v>7</v>
      </c>
      <c r="B36" s="13" t="s">
        <v>173</v>
      </c>
      <c r="C36" s="16" t="s">
        <v>174</v>
      </c>
      <c r="D36" s="13" t="s">
        <v>177</v>
      </c>
      <c r="E36" s="13" t="s">
        <v>37</v>
      </c>
      <c r="F36" s="13"/>
      <c r="G36" s="15" t="s">
        <v>178</v>
      </c>
      <c r="H36" s="13">
        <v>83.2</v>
      </c>
      <c r="I36" s="2">
        <v>1</v>
      </c>
      <c r="J36" s="13" t="s">
        <v>26</v>
      </c>
      <c r="K36" s="13"/>
    </row>
    <row r="37" spans="1:11" s="2" customFormat="1" ht="19.5" customHeight="1">
      <c r="A37" s="13">
        <v>8</v>
      </c>
      <c r="B37" s="13" t="s">
        <v>30</v>
      </c>
      <c r="C37" s="13" t="s">
        <v>149</v>
      </c>
      <c r="D37" s="13" t="s">
        <v>179</v>
      </c>
      <c r="E37" s="13" t="s">
        <v>37</v>
      </c>
      <c r="F37" s="13">
        <v>2</v>
      </c>
      <c r="G37" s="15" t="s">
        <v>180</v>
      </c>
      <c r="H37" s="13">
        <v>85.2</v>
      </c>
      <c r="I37" s="13">
        <v>1</v>
      </c>
      <c r="J37" s="13" t="s">
        <v>26</v>
      </c>
      <c r="K37" s="13"/>
    </row>
    <row r="38" spans="1:11" s="2" customFormat="1" ht="19.5" customHeight="1">
      <c r="A38" s="13">
        <v>9</v>
      </c>
      <c r="B38" s="13" t="s">
        <v>30</v>
      </c>
      <c r="C38" s="13" t="s">
        <v>149</v>
      </c>
      <c r="D38" s="13" t="s">
        <v>181</v>
      </c>
      <c r="E38" s="13" t="s">
        <v>37</v>
      </c>
      <c r="F38" s="13"/>
      <c r="G38" s="15" t="s">
        <v>182</v>
      </c>
      <c r="H38" s="13">
        <v>84</v>
      </c>
      <c r="I38" s="13">
        <v>2</v>
      </c>
      <c r="J38" s="13" t="s">
        <v>26</v>
      </c>
      <c r="K38" s="13"/>
    </row>
    <row r="39" spans="1:11" s="2" customFormat="1" ht="19.5" customHeight="1">
      <c r="A39" s="13">
        <v>10</v>
      </c>
      <c r="B39" s="13" t="s">
        <v>30</v>
      </c>
      <c r="C39" s="13" t="s">
        <v>149</v>
      </c>
      <c r="D39" s="13" t="s">
        <v>183</v>
      </c>
      <c r="E39" s="13" t="s">
        <v>37</v>
      </c>
      <c r="F39" s="13"/>
      <c r="G39" s="15" t="s">
        <v>184</v>
      </c>
      <c r="H39" s="13">
        <v>83.4</v>
      </c>
      <c r="I39" s="13">
        <v>3</v>
      </c>
      <c r="J39" s="13" t="s">
        <v>29</v>
      </c>
      <c r="K39" s="13"/>
    </row>
    <row r="40" spans="1:11" s="2" customFormat="1" ht="19.5" customHeight="1">
      <c r="A40" s="13">
        <v>11</v>
      </c>
      <c r="B40" s="13" t="s">
        <v>30</v>
      </c>
      <c r="C40" s="13" t="s">
        <v>149</v>
      </c>
      <c r="D40" s="13" t="s">
        <v>185</v>
      </c>
      <c r="E40" s="13" t="s">
        <v>37</v>
      </c>
      <c r="F40" s="13"/>
      <c r="G40" s="15" t="s">
        <v>186</v>
      </c>
      <c r="H40" s="13">
        <v>77.8</v>
      </c>
      <c r="I40" s="13">
        <v>4</v>
      </c>
      <c r="J40" s="13" t="s">
        <v>29</v>
      </c>
      <c r="K40" s="13"/>
    </row>
    <row r="41" spans="1:11" s="2" customFormat="1" ht="19.5" customHeight="1">
      <c r="A41" s="13">
        <v>12</v>
      </c>
      <c r="B41" s="13" t="s">
        <v>187</v>
      </c>
      <c r="C41" s="14" t="s">
        <v>99</v>
      </c>
      <c r="D41" s="18" t="s">
        <v>188</v>
      </c>
      <c r="E41" s="18" t="s">
        <v>37</v>
      </c>
      <c r="F41" s="13">
        <v>1</v>
      </c>
      <c r="G41" s="20" t="s">
        <v>189</v>
      </c>
      <c r="H41" s="13">
        <v>81.8</v>
      </c>
      <c r="I41" s="13">
        <v>2</v>
      </c>
      <c r="J41" s="13" t="s">
        <v>29</v>
      </c>
      <c r="K41" s="13"/>
    </row>
    <row r="42" spans="1:11" s="2" customFormat="1" ht="19.5" customHeight="1">
      <c r="A42" s="13">
        <v>13</v>
      </c>
      <c r="B42" s="13" t="s">
        <v>187</v>
      </c>
      <c r="C42" s="14" t="s">
        <v>99</v>
      </c>
      <c r="D42" s="18" t="s">
        <v>190</v>
      </c>
      <c r="E42" s="18" t="s">
        <v>37</v>
      </c>
      <c r="F42" s="13"/>
      <c r="G42" s="20" t="s">
        <v>191</v>
      </c>
      <c r="H42" s="13">
        <v>85.4</v>
      </c>
      <c r="I42" s="13">
        <v>1</v>
      </c>
      <c r="J42" s="13" t="s">
        <v>26</v>
      </c>
      <c r="K42" s="13"/>
    </row>
    <row r="43" spans="1:11" s="2" customFormat="1" ht="19.5" customHeight="1">
      <c r="A43" s="13">
        <v>14</v>
      </c>
      <c r="B43" s="13" t="s">
        <v>187</v>
      </c>
      <c r="C43" s="14" t="s">
        <v>108</v>
      </c>
      <c r="D43" s="18" t="s">
        <v>192</v>
      </c>
      <c r="E43" s="18" t="s">
        <v>37</v>
      </c>
      <c r="F43" s="13">
        <v>1</v>
      </c>
      <c r="G43" s="20" t="s">
        <v>193</v>
      </c>
      <c r="H43" s="13">
        <v>86.2</v>
      </c>
      <c r="I43" s="13">
        <v>1</v>
      </c>
      <c r="J43" s="13" t="s">
        <v>26</v>
      </c>
      <c r="K43" s="13"/>
    </row>
    <row r="44" spans="1:11" s="2" customFormat="1" ht="19.5" customHeight="1">
      <c r="A44" s="13">
        <v>15</v>
      </c>
      <c r="B44" s="13" t="s">
        <v>187</v>
      </c>
      <c r="C44" s="14" t="s">
        <v>108</v>
      </c>
      <c r="D44" s="18" t="s">
        <v>194</v>
      </c>
      <c r="E44" s="18" t="s">
        <v>37</v>
      </c>
      <c r="F44" s="13"/>
      <c r="G44" s="20" t="s">
        <v>195</v>
      </c>
      <c r="H44" s="13">
        <v>83.6</v>
      </c>
      <c r="I44" s="13">
        <v>2</v>
      </c>
      <c r="J44" s="13" t="s">
        <v>29</v>
      </c>
      <c r="K44" s="13"/>
    </row>
    <row r="45" spans="1:11" s="2" customFormat="1" ht="19.5" customHeight="1">
      <c r="A45" s="13">
        <v>16</v>
      </c>
      <c r="B45" s="13" t="s">
        <v>187</v>
      </c>
      <c r="C45" s="14" t="s">
        <v>117</v>
      </c>
      <c r="D45" s="18" t="s">
        <v>196</v>
      </c>
      <c r="E45" s="18" t="s">
        <v>37</v>
      </c>
      <c r="F45" s="13">
        <v>3</v>
      </c>
      <c r="G45" s="20" t="s">
        <v>197</v>
      </c>
      <c r="H45" s="13">
        <v>84.4</v>
      </c>
      <c r="I45" s="13">
        <v>4</v>
      </c>
      <c r="J45" s="13" t="s">
        <v>29</v>
      </c>
      <c r="K45" s="13"/>
    </row>
    <row r="46" spans="1:11" s="2" customFormat="1" ht="19.5" customHeight="1">
      <c r="A46" s="13">
        <v>17</v>
      </c>
      <c r="B46" s="13" t="s">
        <v>187</v>
      </c>
      <c r="C46" s="14" t="s">
        <v>117</v>
      </c>
      <c r="D46" s="18" t="s">
        <v>198</v>
      </c>
      <c r="E46" s="18" t="s">
        <v>37</v>
      </c>
      <c r="F46" s="13"/>
      <c r="G46" s="20" t="s">
        <v>199</v>
      </c>
      <c r="H46" s="13">
        <v>85.6</v>
      </c>
      <c r="I46" s="13">
        <v>2</v>
      </c>
      <c r="J46" s="13" t="s">
        <v>26</v>
      </c>
      <c r="K46" s="13"/>
    </row>
    <row r="47" spans="1:11" s="2" customFormat="1" ht="19.5" customHeight="1">
      <c r="A47" s="13">
        <v>18</v>
      </c>
      <c r="B47" s="13" t="s">
        <v>187</v>
      </c>
      <c r="C47" s="14" t="s">
        <v>117</v>
      </c>
      <c r="D47" s="18" t="s">
        <v>200</v>
      </c>
      <c r="E47" s="18" t="s">
        <v>37</v>
      </c>
      <c r="F47" s="13"/>
      <c r="G47" s="20" t="s">
        <v>201</v>
      </c>
      <c r="H47" s="13">
        <v>86.2</v>
      </c>
      <c r="I47" s="13">
        <v>1</v>
      </c>
      <c r="J47" s="13" t="s">
        <v>26</v>
      </c>
      <c r="K47" s="13"/>
    </row>
    <row r="48" spans="1:11" s="2" customFormat="1" ht="19.5" customHeight="1">
      <c r="A48" s="13">
        <v>19</v>
      </c>
      <c r="B48" s="13" t="s">
        <v>187</v>
      </c>
      <c r="C48" s="14" t="s">
        <v>117</v>
      </c>
      <c r="D48" s="18" t="s">
        <v>202</v>
      </c>
      <c r="E48" s="18" t="s">
        <v>37</v>
      </c>
      <c r="F48" s="13"/>
      <c r="G48" s="20" t="s">
        <v>203</v>
      </c>
      <c r="H48" s="13">
        <v>84.8</v>
      </c>
      <c r="I48" s="13">
        <v>3</v>
      </c>
      <c r="J48" s="13" t="s">
        <v>26</v>
      </c>
      <c r="K48" s="13"/>
    </row>
    <row r="49" spans="1:11" s="2" customFormat="1" ht="19.5" customHeight="1">
      <c r="A49" s="13">
        <v>20</v>
      </c>
      <c r="B49" s="13" t="s">
        <v>187</v>
      </c>
      <c r="C49" s="14" t="s">
        <v>117</v>
      </c>
      <c r="D49" s="18" t="s">
        <v>204</v>
      </c>
      <c r="E49" s="18" t="s">
        <v>37</v>
      </c>
      <c r="F49" s="13"/>
      <c r="G49" s="20" t="s">
        <v>205</v>
      </c>
      <c r="H49" s="13">
        <v>83.6</v>
      </c>
      <c r="I49" s="13">
        <v>5</v>
      </c>
      <c r="J49" s="13" t="s">
        <v>29</v>
      </c>
      <c r="K49" s="13"/>
    </row>
    <row r="50" spans="1:11" s="2" customFormat="1" ht="19.5" customHeight="1">
      <c r="A50" s="13">
        <v>21</v>
      </c>
      <c r="B50" s="13" t="s">
        <v>187</v>
      </c>
      <c r="C50" s="14" t="s">
        <v>117</v>
      </c>
      <c r="D50" s="18" t="s">
        <v>206</v>
      </c>
      <c r="E50" s="18" t="s">
        <v>37</v>
      </c>
      <c r="F50" s="13"/>
      <c r="G50" s="20" t="s">
        <v>207</v>
      </c>
      <c r="H50" s="13">
        <v>82.4</v>
      </c>
      <c r="I50" s="13">
        <v>6</v>
      </c>
      <c r="J50" s="13" t="s">
        <v>29</v>
      </c>
      <c r="K50" s="13"/>
    </row>
    <row r="51" spans="1:11" s="2" customFormat="1" ht="19.5" customHeight="1">
      <c r="A51" s="13">
        <v>22</v>
      </c>
      <c r="B51" s="13" t="s">
        <v>187</v>
      </c>
      <c r="C51" s="14" t="s">
        <v>126</v>
      </c>
      <c r="D51" s="18" t="s">
        <v>208</v>
      </c>
      <c r="E51" s="18" t="s">
        <v>37</v>
      </c>
      <c r="F51" s="13">
        <v>3</v>
      </c>
      <c r="G51" s="20" t="s">
        <v>209</v>
      </c>
      <c r="H51" s="13">
        <v>84.4</v>
      </c>
      <c r="I51" s="13">
        <v>2</v>
      </c>
      <c r="J51" s="13" t="s">
        <v>26</v>
      </c>
      <c r="K51" s="13"/>
    </row>
    <row r="52" spans="1:11" s="2" customFormat="1" ht="19.5" customHeight="1">
      <c r="A52" s="13">
        <v>23</v>
      </c>
      <c r="B52" s="13" t="s">
        <v>187</v>
      </c>
      <c r="C52" s="14" t="s">
        <v>126</v>
      </c>
      <c r="D52" s="18" t="s">
        <v>210</v>
      </c>
      <c r="E52" s="18" t="s">
        <v>37</v>
      </c>
      <c r="F52" s="13"/>
      <c r="G52" s="20" t="s">
        <v>211</v>
      </c>
      <c r="H52" s="13">
        <v>85.2</v>
      </c>
      <c r="I52" s="13">
        <v>1</v>
      </c>
      <c r="J52" s="13" t="s">
        <v>26</v>
      </c>
      <c r="K52" s="13"/>
    </row>
    <row r="53" spans="1:11" s="2" customFormat="1" ht="19.5" customHeight="1">
      <c r="A53" s="13">
        <v>24</v>
      </c>
      <c r="B53" s="13" t="s">
        <v>187</v>
      </c>
      <c r="C53" s="14" t="s">
        <v>126</v>
      </c>
      <c r="D53" s="18" t="s">
        <v>212</v>
      </c>
      <c r="E53" s="18" t="s">
        <v>37</v>
      </c>
      <c r="F53" s="13"/>
      <c r="G53" s="20" t="s">
        <v>213</v>
      </c>
      <c r="H53" s="13">
        <v>83.2</v>
      </c>
      <c r="I53" s="13">
        <v>4</v>
      </c>
      <c r="J53" s="13" t="s">
        <v>29</v>
      </c>
      <c r="K53" s="13"/>
    </row>
    <row r="54" spans="1:11" s="2" customFormat="1" ht="19.5" customHeight="1">
      <c r="A54" s="13">
        <v>25</v>
      </c>
      <c r="B54" s="13" t="s">
        <v>187</v>
      </c>
      <c r="C54" s="14" t="s">
        <v>126</v>
      </c>
      <c r="D54" s="18" t="s">
        <v>214</v>
      </c>
      <c r="E54" s="18" t="s">
        <v>37</v>
      </c>
      <c r="F54" s="13"/>
      <c r="G54" s="20" t="s">
        <v>215</v>
      </c>
      <c r="H54" s="13">
        <v>79.6</v>
      </c>
      <c r="I54" s="13">
        <v>5</v>
      </c>
      <c r="J54" s="13" t="s">
        <v>29</v>
      </c>
      <c r="K54" s="13"/>
    </row>
    <row r="55" spans="1:11" s="2" customFormat="1" ht="19.5" customHeight="1">
      <c r="A55" s="13">
        <v>26</v>
      </c>
      <c r="B55" s="13" t="s">
        <v>187</v>
      </c>
      <c r="C55" s="14" t="s">
        <v>126</v>
      </c>
      <c r="D55" s="18" t="s">
        <v>216</v>
      </c>
      <c r="E55" s="18" t="s">
        <v>37</v>
      </c>
      <c r="F55" s="13"/>
      <c r="G55" s="20" t="s">
        <v>217</v>
      </c>
      <c r="H55" s="13">
        <v>84</v>
      </c>
      <c r="I55" s="13">
        <v>3</v>
      </c>
      <c r="J55" s="13" t="s">
        <v>26</v>
      </c>
      <c r="K55" s="13"/>
    </row>
    <row r="56" spans="1:11" s="2" customFormat="1" ht="19.5" customHeight="1">
      <c r="A56" s="13">
        <v>27</v>
      </c>
      <c r="B56" s="13" t="s">
        <v>218</v>
      </c>
      <c r="C56" s="14" t="s">
        <v>149</v>
      </c>
      <c r="D56" s="16" t="s">
        <v>219</v>
      </c>
      <c r="E56" s="16" t="s">
        <v>37</v>
      </c>
      <c r="F56" s="13">
        <v>1</v>
      </c>
      <c r="G56" s="15" t="s">
        <v>220</v>
      </c>
      <c r="H56" s="13">
        <v>85</v>
      </c>
      <c r="I56" s="13">
        <v>1</v>
      </c>
      <c r="J56" s="13" t="s">
        <v>26</v>
      </c>
      <c r="K56" s="13"/>
    </row>
    <row r="57" spans="1:11" s="2" customFormat="1" ht="19.5" customHeight="1">
      <c r="A57" s="13">
        <v>28</v>
      </c>
      <c r="B57" s="13" t="s">
        <v>35</v>
      </c>
      <c r="C57" s="13" t="s">
        <v>221</v>
      </c>
      <c r="D57" s="13" t="s">
        <v>222</v>
      </c>
      <c r="E57" s="13" t="s">
        <v>23</v>
      </c>
      <c r="F57" s="13">
        <v>1</v>
      </c>
      <c r="G57" s="15" t="s">
        <v>223</v>
      </c>
      <c r="H57" s="13">
        <v>80.2</v>
      </c>
      <c r="I57" s="13">
        <v>1</v>
      </c>
      <c r="J57" s="13" t="s">
        <v>26</v>
      </c>
      <c r="K57" s="13"/>
    </row>
    <row r="58" spans="1:11" s="2" customFormat="1" ht="18" customHeight="1">
      <c r="A58" s="13">
        <v>1</v>
      </c>
      <c r="B58" s="13" t="s">
        <v>148</v>
      </c>
      <c r="C58" s="17" t="s">
        <v>224</v>
      </c>
      <c r="D58" s="17" t="s">
        <v>225</v>
      </c>
      <c r="E58" s="17" t="s">
        <v>37</v>
      </c>
      <c r="F58" s="13">
        <v>2</v>
      </c>
      <c r="G58" s="15" t="s">
        <v>226</v>
      </c>
      <c r="H58" s="13">
        <v>77.2</v>
      </c>
      <c r="I58" s="13">
        <v>2</v>
      </c>
      <c r="J58" s="13" t="s">
        <v>26</v>
      </c>
      <c r="K58" s="13"/>
    </row>
    <row r="59" spans="1:11" s="2" customFormat="1" ht="18" customHeight="1">
      <c r="A59" s="13">
        <v>2</v>
      </c>
      <c r="B59" s="13" t="s">
        <v>148</v>
      </c>
      <c r="C59" s="17" t="s">
        <v>224</v>
      </c>
      <c r="D59" s="17" t="s">
        <v>227</v>
      </c>
      <c r="E59" s="17" t="s">
        <v>37</v>
      </c>
      <c r="F59" s="13"/>
      <c r="G59" s="15" t="s">
        <v>228</v>
      </c>
      <c r="H59" s="13">
        <v>81</v>
      </c>
      <c r="I59" s="13">
        <v>1</v>
      </c>
      <c r="J59" s="13" t="s">
        <v>26</v>
      </c>
      <c r="K59" s="13"/>
    </row>
    <row r="60" spans="1:11" s="2" customFormat="1" ht="18" customHeight="1">
      <c r="A60" s="13">
        <v>3</v>
      </c>
      <c r="B60" s="13" t="s">
        <v>148</v>
      </c>
      <c r="C60" s="17" t="s">
        <v>229</v>
      </c>
      <c r="D60" s="17" t="s">
        <v>230</v>
      </c>
      <c r="E60" s="17" t="s">
        <v>37</v>
      </c>
      <c r="F60" s="13">
        <v>2</v>
      </c>
      <c r="G60" s="15" t="s">
        <v>231</v>
      </c>
      <c r="H60" s="13">
        <v>86.2</v>
      </c>
      <c r="I60" s="13">
        <v>1</v>
      </c>
      <c r="J60" s="13" t="s">
        <v>26</v>
      </c>
      <c r="K60" s="13"/>
    </row>
    <row r="61" spans="1:11" s="2" customFormat="1" ht="18" customHeight="1">
      <c r="A61" s="13">
        <v>4</v>
      </c>
      <c r="B61" s="13" t="s">
        <v>148</v>
      </c>
      <c r="C61" s="17" t="s">
        <v>229</v>
      </c>
      <c r="D61" s="17" t="s">
        <v>232</v>
      </c>
      <c r="E61" s="17" t="s">
        <v>23</v>
      </c>
      <c r="F61" s="13"/>
      <c r="G61" s="15" t="s">
        <v>233</v>
      </c>
      <c r="H61" s="13">
        <v>80</v>
      </c>
      <c r="I61" s="13">
        <v>2</v>
      </c>
      <c r="J61" s="13" t="s">
        <v>26</v>
      </c>
      <c r="K61" s="13"/>
    </row>
    <row r="62" spans="1:11" s="2" customFormat="1" ht="18" customHeight="1">
      <c r="A62" s="13">
        <v>5</v>
      </c>
      <c r="B62" s="13" t="s">
        <v>148</v>
      </c>
      <c r="C62" s="17" t="s">
        <v>234</v>
      </c>
      <c r="D62" s="17" t="s">
        <v>235</v>
      </c>
      <c r="E62" s="17" t="s">
        <v>37</v>
      </c>
      <c r="F62" s="13">
        <v>2</v>
      </c>
      <c r="G62" s="15" t="s">
        <v>236</v>
      </c>
      <c r="H62" s="13">
        <v>78.6</v>
      </c>
      <c r="I62" s="13">
        <v>2</v>
      </c>
      <c r="J62" s="13" t="s">
        <v>26</v>
      </c>
      <c r="K62" s="13"/>
    </row>
    <row r="63" spans="1:11" s="2" customFormat="1" ht="18" customHeight="1">
      <c r="A63" s="13">
        <v>6</v>
      </c>
      <c r="B63" s="13" t="s">
        <v>148</v>
      </c>
      <c r="C63" s="17" t="s">
        <v>234</v>
      </c>
      <c r="D63" s="17" t="s">
        <v>237</v>
      </c>
      <c r="E63" s="17" t="s">
        <v>37</v>
      </c>
      <c r="F63" s="13"/>
      <c r="G63" s="15" t="s">
        <v>238</v>
      </c>
      <c r="H63" s="13">
        <v>80.6</v>
      </c>
      <c r="I63" s="13">
        <v>1</v>
      </c>
      <c r="J63" s="13" t="s">
        <v>26</v>
      </c>
      <c r="K63" s="13"/>
    </row>
    <row r="64" spans="1:11" s="2" customFormat="1" ht="18" customHeight="1">
      <c r="A64" s="13">
        <v>7</v>
      </c>
      <c r="B64" s="13" t="s">
        <v>148</v>
      </c>
      <c r="C64" s="17" t="s">
        <v>234</v>
      </c>
      <c r="D64" s="17" t="s">
        <v>239</v>
      </c>
      <c r="E64" s="17" t="s">
        <v>37</v>
      </c>
      <c r="F64" s="13"/>
      <c r="G64" s="15" t="s">
        <v>240</v>
      </c>
      <c r="H64" s="13">
        <v>78.2</v>
      </c>
      <c r="I64" s="13">
        <v>3</v>
      </c>
      <c r="J64" s="13" t="s">
        <v>29</v>
      </c>
      <c r="K64" s="13"/>
    </row>
    <row r="65" spans="1:11" s="2" customFormat="1" ht="18" customHeight="1">
      <c r="A65" s="13">
        <v>8</v>
      </c>
      <c r="B65" s="13" t="s">
        <v>30</v>
      </c>
      <c r="C65" s="13" t="s">
        <v>224</v>
      </c>
      <c r="D65" s="13" t="s">
        <v>241</v>
      </c>
      <c r="E65" s="13" t="s">
        <v>37</v>
      </c>
      <c r="F65" s="13">
        <v>2</v>
      </c>
      <c r="G65" s="15" t="s">
        <v>242</v>
      </c>
      <c r="H65" s="13">
        <v>87.8</v>
      </c>
      <c r="I65" s="13">
        <v>1</v>
      </c>
      <c r="J65" s="13" t="s">
        <v>26</v>
      </c>
      <c r="K65" s="13"/>
    </row>
    <row r="66" spans="1:11" s="2" customFormat="1" ht="18" customHeight="1">
      <c r="A66" s="13">
        <v>9</v>
      </c>
      <c r="B66" s="13" t="s">
        <v>30</v>
      </c>
      <c r="C66" s="13" t="s">
        <v>224</v>
      </c>
      <c r="D66" s="13" t="s">
        <v>243</v>
      </c>
      <c r="E66" s="13" t="s">
        <v>37</v>
      </c>
      <c r="F66" s="13"/>
      <c r="G66" s="15" t="s">
        <v>244</v>
      </c>
      <c r="H66" s="13">
        <v>82.2</v>
      </c>
      <c r="I66" s="13">
        <v>2</v>
      </c>
      <c r="J66" s="13" t="s">
        <v>26</v>
      </c>
      <c r="K66" s="13"/>
    </row>
    <row r="67" spans="1:11" s="2" customFormat="1" ht="18" customHeight="1">
      <c r="A67" s="13">
        <v>10</v>
      </c>
      <c r="B67" s="13" t="s">
        <v>30</v>
      </c>
      <c r="C67" s="13" t="s">
        <v>224</v>
      </c>
      <c r="D67" s="13" t="s">
        <v>245</v>
      </c>
      <c r="E67" s="13" t="s">
        <v>37</v>
      </c>
      <c r="F67" s="13"/>
      <c r="G67" s="15" t="s">
        <v>246</v>
      </c>
      <c r="H67" s="13">
        <v>77</v>
      </c>
      <c r="I67" s="13">
        <v>4</v>
      </c>
      <c r="J67" s="13" t="s">
        <v>29</v>
      </c>
      <c r="K67" s="13"/>
    </row>
    <row r="68" spans="1:11" s="2" customFormat="1" ht="18" customHeight="1">
      <c r="A68" s="13">
        <v>11</v>
      </c>
      <c r="B68" s="13" t="s">
        <v>30</v>
      </c>
      <c r="C68" s="13" t="s">
        <v>224</v>
      </c>
      <c r="D68" s="13" t="s">
        <v>247</v>
      </c>
      <c r="E68" s="13" t="s">
        <v>37</v>
      </c>
      <c r="F68" s="13"/>
      <c r="G68" s="15" t="s">
        <v>248</v>
      </c>
      <c r="H68" s="13">
        <v>79.6</v>
      </c>
      <c r="I68" s="13">
        <v>3</v>
      </c>
      <c r="J68" s="13" t="s">
        <v>29</v>
      </c>
      <c r="K68" s="13"/>
    </row>
    <row r="69" spans="1:11" s="2" customFormat="1" ht="18" customHeight="1">
      <c r="A69" s="13">
        <v>12</v>
      </c>
      <c r="B69" s="13" t="s">
        <v>30</v>
      </c>
      <c r="C69" s="13" t="s">
        <v>229</v>
      </c>
      <c r="D69" s="13" t="s">
        <v>249</v>
      </c>
      <c r="E69" s="13" t="s">
        <v>37</v>
      </c>
      <c r="F69" s="13">
        <v>2</v>
      </c>
      <c r="G69" s="15" t="s">
        <v>250</v>
      </c>
      <c r="H69" s="13">
        <v>84.4</v>
      </c>
      <c r="I69" s="13">
        <v>1</v>
      </c>
      <c r="J69" s="13" t="s">
        <v>26</v>
      </c>
      <c r="K69" s="13"/>
    </row>
    <row r="70" spans="1:11" s="2" customFormat="1" ht="18" customHeight="1">
      <c r="A70" s="13">
        <v>13</v>
      </c>
      <c r="B70" s="13" t="s">
        <v>30</v>
      </c>
      <c r="C70" s="13" t="s">
        <v>229</v>
      </c>
      <c r="D70" s="13" t="s">
        <v>251</v>
      </c>
      <c r="E70" s="13" t="s">
        <v>37</v>
      </c>
      <c r="F70" s="13"/>
      <c r="G70" s="15" t="s">
        <v>252</v>
      </c>
      <c r="H70" s="13">
        <v>83</v>
      </c>
      <c r="I70" s="13">
        <v>2</v>
      </c>
      <c r="J70" s="13" t="s">
        <v>26</v>
      </c>
      <c r="K70" s="13"/>
    </row>
    <row r="71" spans="1:11" s="2" customFormat="1" ht="18" customHeight="1">
      <c r="A71" s="13">
        <v>14</v>
      </c>
      <c r="B71" s="13" t="s">
        <v>30</v>
      </c>
      <c r="C71" s="13" t="s">
        <v>229</v>
      </c>
      <c r="D71" s="13" t="s">
        <v>253</v>
      </c>
      <c r="E71" s="13" t="s">
        <v>37</v>
      </c>
      <c r="F71" s="13"/>
      <c r="G71" s="15" t="s">
        <v>254</v>
      </c>
      <c r="H71" s="13">
        <v>78.8</v>
      </c>
      <c r="I71" s="13">
        <v>4</v>
      </c>
      <c r="J71" s="13" t="s">
        <v>29</v>
      </c>
      <c r="K71" s="13"/>
    </row>
    <row r="72" spans="1:11" s="2" customFormat="1" ht="18" customHeight="1">
      <c r="A72" s="13">
        <v>15</v>
      </c>
      <c r="B72" s="13" t="s">
        <v>30</v>
      </c>
      <c r="C72" s="13" t="s">
        <v>229</v>
      </c>
      <c r="D72" s="13" t="s">
        <v>255</v>
      </c>
      <c r="E72" s="13" t="s">
        <v>37</v>
      </c>
      <c r="F72" s="13"/>
      <c r="G72" s="15" t="s">
        <v>256</v>
      </c>
      <c r="H72" s="13">
        <v>80</v>
      </c>
      <c r="I72" s="13">
        <v>3</v>
      </c>
      <c r="J72" s="13" t="s">
        <v>29</v>
      </c>
      <c r="K72" s="13"/>
    </row>
    <row r="73" spans="1:11" s="2" customFormat="1" ht="18" customHeight="1">
      <c r="A73" s="13">
        <v>16</v>
      </c>
      <c r="B73" s="13" t="s">
        <v>20</v>
      </c>
      <c r="C73" s="14" t="s">
        <v>224</v>
      </c>
      <c r="D73" s="14" t="s">
        <v>257</v>
      </c>
      <c r="E73" s="14" t="s">
        <v>37</v>
      </c>
      <c r="F73" s="13">
        <v>1</v>
      </c>
      <c r="G73" s="15" t="s">
        <v>258</v>
      </c>
      <c r="H73" s="13">
        <v>78.4</v>
      </c>
      <c r="I73" s="13">
        <v>1</v>
      </c>
      <c r="J73" s="13" t="s">
        <v>26</v>
      </c>
      <c r="K73" s="13"/>
    </row>
    <row r="74" spans="1:11" s="2" customFormat="1" ht="18" customHeight="1">
      <c r="A74" s="13">
        <v>17</v>
      </c>
      <c r="B74" s="13" t="s">
        <v>20</v>
      </c>
      <c r="C74" s="14" t="s">
        <v>229</v>
      </c>
      <c r="D74" s="14" t="s">
        <v>259</v>
      </c>
      <c r="E74" s="14" t="s">
        <v>37</v>
      </c>
      <c r="F74" s="13">
        <v>3</v>
      </c>
      <c r="G74" s="15" t="s">
        <v>260</v>
      </c>
      <c r="H74" s="13">
        <v>83.2</v>
      </c>
      <c r="I74" s="13">
        <v>1</v>
      </c>
      <c r="J74" s="13" t="s">
        <v>26</v>
      </c>
      <c r="K74" s="13"/>
    </row>
    <row r="75" spans="1:11" s="2" customFormat="1" ht="18" customHeight="1">
      <c r="A75" s="13">
        <v>18</v>
      </c>
      <c r="B75" s="13" t="s">
        <v>20</v>
      </c>
      <c r="C75" s="14" t="s">
        <v>229</v>
      </c>
      <c r="D75" s="14" t="s">
        <v>261</v>
      </c>
      <c r="E75" s="14" t="s">
        <v>23</v>
      </c>
      <c r="F75" s="13"/>
      <c r="G75" s="15" t="s">
        <v>262</v>
      </c>
      <c r="H75" s="13">
        <v>0</v>
      </c>
      <c r="I75" s="13">
        <v>4</v>
      </c>
      <c r="J75" s="13" t="s">
        <v>29</v>
      </c>
      <c r="K75" s="13"/>
    </row>
    <row r="76" spans="1:11" s="2" customFormat="1" ht="18" customHeight="1">
      <c r="A76" s="13">
        <v>19</v>
      </c>
      <c r="B76" s="13" t="s">
        <v>20</v>
      </c>
      <c r="C76" s="14" t="s">
        <v>229</v>
      </c>
      <c r="D76" s="14" t="s">
        <v>263</v>
      </c>
      <c r="E76" s="14" t="s">
        <v>37</v>
      </c>
      <c r="F76" s="13"/>
      <c r="G76" s="15" t="s">
        <v>264</v>
      </c>
      <c r="H76" s="13">
        <v>61.8</v>
      </c>
      <c r="I76" s="13">
        <v>3</v>
      </c>
      <c r="J76" s="13" t="s">
        <v>29</v>
      </c>
      <c r="K76" s="13" t="s">
        <v>265</v>
      </c>
    </row>
    <row r="77" spans="1:11" s="2" customFormat="1" ht="18" customHeight="1">
      <c r="A77" s="13">
        <v>20</v>
      </c>
      <c r="B77" s="13" t="s">
        <v>20</v>
      </c>
      <c r="C77" s="14" t="s">
        <v>229</v>
      </c>
      <c r="D77" s="14" t="s">
        <v>266</v>
      </c>
      <c r="E77" s="14" t="s">
        <v>23</v>
      </c>
      <c r="F77" s="13"/>
      <c r="G77" s="15" t="s">
        <v>267</v>
      </c>
      <c r="H77" s="13">
        <v>75.2</v>
      </c>
      <c r="I77" s="13">
        <v>2</v>
      </c>
      <c r="J77" s="13" t="s">
        <v>26</v>
      </c>
      <c r="K77" s="13"/>
    </row>
    <row r="78" spans="1:11" s="2" customFormat="1" ht="18" customHeight="1">
      <c r="A78" s="13">
        <v>21</v>
      </c>
      <c r="B78" s="13" t="s">
        <v>20</v>
      </c>
      <c r="C78" s="14" t="s">
        <v>234</v>
      </c>
      <c r="D78" s="16" t="s">
        <v>268</v>
      </c>
      <c r="E78" s="16" t="s">
        <v>37</v>
      </c>
      <c r="F78" s="13">
        <v>2</v>
      </c>
      <c r="G78" s="15" t="s">
        <v>269</v>
      </c>
      <c r="H78" s="13">
        <v>85.2</v>
      </c>
      <c r="I78" s="13">
        <v>1</v>
      </c>
      <c r="J78" s="13" t="s">
        <v>26</v>
      </c>
      <c r="K78" s="13"/>
    </row>
    <row r="79" spans="1:11" s="2" customFormat="1" ht="18" customHeight="1">
      <c r="A79" s="13">
        <v>22</v>
      </c>
      <c r="B79" s="13" t="s">
        <v>20</v>
      </c>
      <c r="C79" s="14" t="s">
        <v>234</v>
      </c>
      <c r="D79" s="16" t="s">
        <v>270</v>
      </c>
      <c r="E79" s="16" t="s">
        <v>23</v>
      </c>
      <c r="F79" s="13"/>
      <c r="G79" s="15" t="s">
        <v>271</v>
      </c>
      <c r="H79" s="13">
        <v>79.4</v>
      </c>
      <c r="I79" s="13">
        <v>2</v>
      </c>
      <c r="J79" s="13" t="s">
        <v>26</v>
      </c>
      <c r="K79" s="13"/>
    </row>
    <row r="80" spans="1:11" s="2" customFormat="1" ht="18" customHeight="1">
      <c r="A80" s="13">
        <v>23</v>
      </c>
      <c r="B80" s="13" t="s">
        <v>20</v>
      </c>
      <c r="C80" s="14" t="s">
        <v>272</v>
      </c>
      <c r="D80" s="16" t="s">
        <v>273</v>
      </c>
      <c r="E80" s="16" t="s">
        <v>23</v>
      </c>
      <c r="F80" s="13">
        <v>3</v>
      </c>
      <c r="G80" s="15" t="s">
        <v>274</v>
      </c>
      <c r="H80" s="13">
        <v>84.6</v>
      </c>
      <c r="I80" s="13">
        <v>2</v>
      </c>
      <c r="J80" s="13" t="s">
        <v>26</v>
      </c>
      <c r="K80" s="13"/>
    </row>
    <row r="81" spans="1:11" s="2" customFormat="1" ht="18" customHeight="1">
      <c r="A81" s="13">
        <v>24</v>
      </c>
      <c r="B81" s="13" t="s">
        <v>20</v>
      </c>
      <c r="C81" s="14" t="s">
        <v>272</v>
      </c>
      <c r="D81" s="16" t="s">
        <v>275</v>
      </c>
      <c r="E81" s="16" t="s">
        <v>37</v>
      </c>
      <c r="F81" s="13"/>
      <c r="G81" s="15" t="s">
        <v>276</v>
      </c>
      <c r="H81" s="13">
        <v>85</v>
      </c>
      <c r="I81" s="13">
        <v>1</v>
      </c>
      <c r="J81" s="13" t="s">
        <v>26</v>
      </c>
      <c r="K81" s="13"/>
    </row>
    <row r="82" spans="1:11" s="2" customFormat="1" ht="18" customHeight="1">
      <c r="A82" s="13">
        <v>25</v>
      </c>
      <c r="B82" s="13" t="s">
        <v>20</v>
      </c>
      <c r="C82" s="14" t="s">
        <v>272</v>
      </c>
      <c r="D82" s="16" t="s">
        <v>277</v>
      </c>
      <c r="E82" s="16" t="s">
        <v>23</v>
      </c>
      <c r="F82" s="13"/>
      <c r="G82" s="15" t="s">
        <v>278</v>
      </c>
      <c r="H82" s="13">
        <v>80.6</v>
      </c>
      <c r="I82" s="13">
        <v>3</v>
      </c>
      <c r="J82" s="13" t="s">
        <v>26</v>
      </c>
      <c r="K82" s="13"/>
    </row>
    <row r="83" spans="1:11" s="2" customFormat="1" ht="18" customHeight="1">
      <c r="A83" s="13">
        <v>26</v>
      </c>
      <c r="B83" s="13" t="s">
        <v>20</v>
      </c>
      <c r="C83" s="14" t="s">
        <v>272</v>
      </c>
      <c r="D83" s="16" t="s">
        <v>279</v>
      </c>
      <c r="E83" s="16" t="s">
        <v>37</v>
      </c>
      <c r="F83" s="13"/>
      <c r="G83" s="15" t="s">
        <v>280</v>
      </c>
      <c r="H83" s="13">
        <v>77.2</v>
      </c>
      <c r="I83" s="13">
        <v>4</v>
      </c>
      <c r="J83" s="13" t="s">
        <v>29</v>
      </c>
      <c r="K83" s="13"/>
    </row>
    <row r="84" spans="1:11" s="2" customFormat="1" ht="18" customHeight="1">
      <c r="A84" s="13">
        <v>27</v>
      </c>
      <c r="B84" s="13" t="s">
        <v>218</v>
      </c>
      <c r="C84" s="14" t="s">
        <v>281</v>
      </c>
      <c r="D84" s="14" t="s">
        <v>282</v>
      </c>
      <c r="E84" s="16" t="s">
        <v>37</v>
      </c>
      <c r="F84" s="13">
        <v>1</v>
      </c>
      <c r="G84" s="15" t="s">
        <v>283</v>
      </c>
      <c r="H84" s="13">
        <v>84.8</v>
      </c>
      <c r="I84" s="13">
        <v>1</v>
      </c>
      <c r="J84" s="13" t="s">
        <v>26</v>
      </c>
      <c r="K84" s="13"/>
    </row>
    <row r="85" spans="1:11" s="2" customFormat="1" ht="18" customHeight="1">
      <c r="A85" s="13">
        <v>28</v>
      </c>
      <c r="B85" s="13" t="s">
        <v>218</v>
      </c>
      <c r="C85" s="14" t="s">
        <v>281</v>
      </c>
      <c r="D85" s="14" t="s">
        <v>284</v>
      </c>
      <c r="E85" s="16" t="s">
        <v>37</v>
      </c>
      <c r="F85" s="13"/>
      <c r="G85" s="15" t="s">
        <v>285</v>
      </c>
      <c r="H85" s="13">
        <v>80.4</v>
      </c>
      <c r="I85" s="13">
        <v>2</v>
      </c>
      <c r="J85" s="13" t="s">
        <v>29</v>
      </c>
      <c r="K85" s="13"/>
    </row>
    <row r="86" spans="1:11" s="2" customFormat="1" ht="18.75" customHeight="1">
      <c r="A86" s="13">
        <v>3</v>
      </c>
      <c r="B86" s="13" t="s">
        <v>70</v>
      </c>
      <c r="C86" s="19" t="s">
        <v>66</v>
      </c>
      <c r="D86" s="19" t="s">
        <v>286</v>
      </c>
      <c r="E86" s="19" t="s">
        <v>37</v>
      </c>
      <c r="F86" s="13">
        <v>1</v>
      </c>
      <c r="G86" s="15" t="s">
        <v>287</v>
      </c>
      <c r="H86" s="13">
        <v>84.2</v>
      </c>
      <c r="I86" s="13">
        <v>1</v>
      </c>
      <c r="J86" s="13" t="s">
        <v>26</v>
      </c>
      <c r="K86" s="13"/>
    </row>
    <row r="87" spans="1:11" s="2" customFormat="1" ht="18.75" customHeight="1">
      <c r="A87" s="13">
        <v>4</v>
      </c>
      <c r="B87" s="13" t="s">
        <v>70</v>
      </c>
      <c r="C87" s="19" t="s">
        <v>66</v>
      </c>
      <c r="D87" s="19" t="s">
        <v>288</v>
      </c>
      <c r="E87" s="19" t="s">
        <v>37</v>
      </c>
      <c r="F87" s="13"/>
      <c r="G87" s="15" t="s">
        <v>289</v>
      </c>
      <c r="H87" s="13">
        <v>84</v>
      </c>
      <c r="I87" s="13">
        <v>2</v>
      </c>
      <c r="J87" s="13" t="s">
        <v>29</v>
      </c>
      <c r="K87" s="13"/>
    </row>
    <row r="88" spans="1:11" s="2" customFormat="1" ht="18.75" customHeight="1">
      <c r="A88" s="13">
        <v>5</v>
      </c>
      <c r="B88" s="13" t="s">
        <v>173</v>
      </c>
      <c r="C88" s="16" t="s">
        <v>290</v>
      </c>
      <c r="D88" s="13" t="s">
        <v>291</v>
      </c>
      <c r="E88" s="13" t="s">
        <v>23</v>
      </c>
      <c r="F88" s="13">
        <v>2</v>
      </c>
      <c r="G88" s="15" t="s">
        <v>292</v>
      </c>
      <c r="H88" s="13">
        <v>85.6</v>
      </c>
      <c r="I88" s="13">
        <v>1</v>
      </c>
      <c r="J88" s="13" t="s">
        <v>26</v>
      </c>
      <c r="K88" s="13"/>
    </row>
    <row r="89" spans="1:11" s="2" customFormat="1" ht="18.75" customHeight="1">
      <c r="A89" s="13">
        <v>6</v>
      </c>
      <c r="B89" s="13" t="s">
        <v>173</v>
      </c>
      <c r="C89" s="16" t="s">
        <v>290</v>
      </c>
      <c r="D89" s="13" t="s">
        <v>293</v>
      </c>
      <c r="E89" s="13" t="s">
        <v>23</v>
      </c>
      <c r="F89" s="13"/>
      <c r="G89" s="15" t="s">
        <v>294</v>
      </c>
      <c r="H89" s="13">
        <v>84.8</v>
      </c>
      <c r="I89" s="13">
        <v>2</v>
      </c>
      <c r="J89" s="13" t="s">
        <v>26</v>
      </c>
      <c r="K89" s="13"/>
    </row>
    <row r="90" spans="1:11" s="2" customFormat="1" ht="18.75" customHeight="1">
      <c r="A90" s="13">
        <v>7</v>
      </c>
      <c r="B90" s="13" t="s">
        <v>173</v>
      </c>
      <c r="C90" s="16" t="s">
        <v>290</v>
      </c>
      <c r="D90" s="13" t="s">
        <v>295</v>
      </c>
      <c r="E90" s="13" t="s">
        <v>23</v>
      </c>
      <c r="F90" s="13"/>
      <c r="G90" s="15" t="s">
        <v>296</v>
      </c>
      <c r="H90" s="13">
        <v>81.6</v>
      </c>
      <c r="I90" s="13">
        <v>3</v>
      </c>
      <c r="J90" s="13" t="s">
        <v>29</v>
      </c>
      <c r="K90" s="13"/>
    </row>
    <row r="91" spans="1:11" s="2" customFormat="1" ht="18.75" customHeight="1">
      <c r="A91" s="13">
        <v>8</v>
      </c>
      <c r="B91" s="13" t="s">
        <v>70</v>
      </c>
      <c r="C91" s="19" t="s">
        <v>290</v>
      </c>
      <c r="D91" s="19" t="s">
        <v>297</v>
      </c>
      <c r="E91" s="19" t="s">
        <v>23</v>
      </c>
      <c r="F91" s="13">
        <v>1</v>
      </c>
      <c r="G91" s="21" t="s">
        <v>298</v>
      </c>
      <c r="H91" s="13">
        <v>84.6</v>
      </c>
      <c r="I91" s="13">
        <v>1</v>
      </c>
      <c r="J91" s="13" t="s">
        <v>26</v>
      </c>
      <c r="K91" s="13"/>
    </row>
    <row r="92" spans="1:11" s="2" customFormat="1" ht="18.75" customHeight="1">
      <c r="A92" s="13">
        <v>9</v>
      </c>
      <c r="B92" s="13" t="s">
        <v>187</v>
      </c>
      <c r="C92" s="14" t="s">
        <v>224</v>
      </c>
      <c r="D92" s="14" t="s">
        <v>299</v>
      </c>
      <c r="E92" s="13" t="s">
        <v>23</v>
      </c>
      <c r="F92" s="13">
        <v>2</v>
      </c>
      <c r="G92" s="21" t="s">
        <v>300</v>
      </c>
      <c r="H92" s="13">
        <v>75.8</v>
      </c>
      <c r="I92" s="13">
        <v>4</v>
      </c>
      <c r="J92" s="13" t="s">
        <v>29</v>
      </c>
      <c r="K92" s="13"/>
    </row>
    <row r="93" spans="1:11" s="2" customFormat="1" ht="18.75" customHeight="1">
      <c r="A93" s="13">
        <v>10</v>
      </c>
      <c r="B93" s="13" t="s">
        <v>187</v>
      </c>
      <c r="C93" s="14" t="s">
        <v>224</v>
      </c>
      <c r="D93" s="14" t="s">
        <v>301</v>
      </c>
      <c r="E93" s="13" t="s">
        <v>23</v>
      </c>
      <c r="F93" s="13"/>
      <c r="G93" s="21" t="s">
        <v>302</v>
      </c>
      <c r="H93" s="13">
        <v>84</v>
      </c>
      <c r="I93" s="13">
        <v>1</v>
      </c>
      <c r="J93" s="13" t="s">
        <v>26</v>
      </c>
      <c r="K93" s="13"/>
    </row>
    <row r="94" spans="1:11" s="2" customFormat="1" ht="18.75" customHeight="1">
      <c r="A94" s="13">
        <v>11</v>
      </c>
      <c r="B94" s="13" t="s">
        <v>187</v>
      </c>
      <c r="C94" s="14" t="s">
        <v>224</v>
      </c>
      <c r="D94" s="14" t="s">
        <v>303</v>
      </c>
      <c r="E94" s="13" t="s">
        <v>23</v>
      </c>
      <c r="F94" s="13"/>
      <c r="G94" s="21" t="s">
        <v>304</v>
      </c>
      <c r="H94" s="13">
        <v>76.4</v>
      </c>
      <c r="I94" s="13">
        <v>3</v>
      </c>
      <c r="J94" s="13" t="s">
        <v>29</v>
      </c>
      <c r="K94" s="13"/>
    </row>
    <row r="95" spans="1:11" s="2" customFormat="1" ht="18.75" customHeight="1">
      <c r="A95" s="13">
        <v>12</v>
      </c>
      <c r="B95" s="13" t="s">
        <v>187</v>
      </c>
      <c r="C95" s="14" t="s">
        <v>224</v>
      </c>
      <c r="D95" s="14" t="s">
        <v>305</v>
      </c>
      <c r="E95" s="13" t="s">
        <v>23</v>
      </c>
      <c r="F95" s="13"/>
      <c r="G95" s="21" t="s">
        <v>306</v>
      </c>
      <c r="H95" s="13">
        <v>78.4</v>
      </c>
      <c r="I95" s="13">
        <v>2</v>
      </c>
      <c r="J95" s="13" t="s">
        <v>26</v>
      </c>
      <c r="K95" s="13"/>
    </row>
    <row r="96" spans="1:11" s="2" customFormat="1" ht="18.75" customHeight="1">
      <c r="A96" s="13">
        <v>13</v>
      </c>
      <c r="B96" s="13" t="s">
        <v>187</v>
      </c>
      <c r="C96" s="14" t="s">
        <v>229</v>
      </c>
      <c r="D96" s="14" t="s">
        <v>307</v>
      </c>
      <c r="E96" s="13" t="s">
        <v>37</v>
      </c>
      <c r="F96" s="13">
        <v>3</v>
      </c>
      <c r="G96" s="21" t="s">
        <v>308</v>
      </c>
      <c r="H96" s="13">
        <v>85.4</v>
      </c>
      <c r="I96" s="13">
        <v>2</v>
      </c>
      <c r="J96" s="13" t="s">
        <v>26</v>
      </c>
      <c r="K96" s="13"/>
    </row>
    <row r="97" spans="1:11" s="2" customFormat="1" ht="18.75" customHeight="1">
      <c r="A97" s="13">
        <v>14</v>
      </c>
      <c r="B97" s="13" t="s">
        <v>187</v>
      </c>
      <c r="C97" s="14" t="s">
        <v>229</v>
      </c>
      <c r="D97" s="14" t="s">
        <v>309</v>
      </c>
      <c r="E97" s="13" t="s">
        <v>37</v>
      </c>
      <c r="F97" s="13"/>
      <c r="G97" s="21" t="s">
        <v>310</v>
      </c>
      <c r="H97" s="13">
        <v>82.4</v>
      </c>
      <c r="I97" s="13">
        <v>3</v>
      </c>
      <c r="J97" s="13" t="s">
        <v>26</v>
      </c>
      <c r="K97" s="13"/>
    </row>
    <row r="98" spans="1:11" s="2" customFormat="1" ht="18.75" customHeight="1">
      <c r="A98" s="13">
        <v>15</v>
      </c>
      <c r="B98" s="13" t="s">
        <v>187</v>
      </c>
      <c r="C98" s="14" t="s">
        <v>229</v>
      </c>
      <c r="D98" s="14" t="s">
        <v>311</v>
      </c>
      <c r="E98" s="13" t="s">
        <v>37</v>
      </c>
      <c r="F98" s="13"/>
      <c r="G98" s="21" t="s">
        <v>312</v>
      </c>
      <c r="H98" s="13">
        <v>86</v>
      </c>
      <c r="I98" s="13">
        <v>1</v>
      </c>
      <c r="J98" s="13" t="s">
        <v>26</v>
      </c>
      <c r="K98" s="13"/>
    </row>
    <row r="99" spans="1:11" s="2" customFormat="1" ht="18.75" customHeight="1">
      <c r="A99" s="13">
        <v>16</v>
      </c>
      <c r="B99" s="13" t="s">
        <v>187</v>
      </c>
      <c r="C99" s="14" t="s">
        <v>229</v>
      </c>
      <c r="D99" s="18" t="s">
        <v>313</v>
      </c>
      <c r="E99" s="13" t="s">
        <v>37</v>
      </c>
      <c r="F99" s="13"/>
      <c r="G99" s="21" t="s">
        <v>314</v>
      </c>
      <c r="H99" s="13">
        <v>0</v>
      </c>
      <c r="I99" s="13">
        <v>4</v>
      </c>
      <c r="J99" s="13" t="s">
        <v>29</v>
      </c>
      <c r="K99" s="13"/>
    </row>
    <row r="100" spans="1:11" s="2" customFormat="1" ht="18.75" customHeight="1">
      <c r="A100" s="13">
        <v>17</v>
      </c>
      <c r="B100" s="13" t="s">
        <v>187</v>
      </c>
      <c r="C100" s="14" t="s">
        <v>234</v>
      </c>
      <c r="D100" s="14" t="s">
        <v>315</v>
      </c>
      <c r="E100" s="13" t="s">
        <v>37</v>
      </c>
      <c r="F100" s="13">
        <v>2</v>
      </c>
      <c r="G100" s="21" t="s">
        <v>316</v>
      </c>
      <c r="H100" s="13">
        <v>85.2</v>
      </c>
      <c r="I100" s="13">
        <v>1</v>
      </c>
      <c r="J100" s="13" t="s">
        <v>26</v>
      </c>
      <c r="K100" s="13"/>
    </row>
    <row r="101" spans="1:11" s="2" customFormat="1" ht="18.75" customHeight="1">
      <c r="A101" s="13">
        <v>18</v>
      </c>
      <c r="B101" s="13" t="s">
        <v>187</v>
      </c>
      <c r="C101" s="14" t="s">
        <v>234</v>
      </c>
      <c r="D101" s="14" t="s">
        <v>317</v>
      </c>
      <c r="E101" s="13" t="s">
        <v>37</v>
      </c>
      <c r="F101" s="13"/>
      <c r="G101" s="21" t="s">
        <v>318</v>
      </c>
      <c r="H101" s="13">
        <v>83.6</v>
      </c>
      <c r="I101" s="13">
        <v>2</v>
      </c>
      <c r="J101" s="13" t="s">
        <v>26</v>
      </c>
      <c r="K101" s="13"/>
    </row>
    <row r="102" spans="1:11" s="2" customFormat="1" ht="18.75" customHeight="1">
      <c r="A102" s="13">
        <v>19</v>
      </c>
      <c r="B102" s="13" t="s">
        <v>187</v>
      </c>
      <c r="C102" s="14" t="s">
        <v>234</v>
      </c>
      <c r="D102" s="14" t="s">
        <v>319</v>
      </c>
      <c r="E102" s="13" t="s">
        <v>37</v>
      </c>
      <c r="F102" s="13"/>
      <c r="G102" s="21" t="s">
        <v>320</v>
      </c>
      <c r="H102" s="13">
        <v>80</v>
      </c>
      <c r="I102" s="13">
        <v>4</v>
      </c>
      <c r="J102" s="13" t="s">
        <v>29</v>
      </c>
      <c r="K102" s="13"/>
    </row>
    <row r="103" spans="1:11" s="2" customFormat="1" ht="18.75" customHeight="1">
      <c r="A103" s="13">
        <v>20</v>
      </c>
      <c r="B103" s="13" t="s">
        <v>187</v>
      </c>
      <c r="C103" s="14" t="s">
        <v>234</v>
      </c>
      <c r="D103" s="14" t="s">
        <v>321</v>
      </c>
      <c r="E103" s="13" t="s">
        <v>37</v>
      </c>
      <c r="F103" s="13"/>
      <c r="G103" s="21" t="s">
        <v>322</v>
      </c>
      <c r="H103" s="13">
        <v>80.4</v>
      </c>
      <c r="I103" s="13">
        <v>3</v>
      </c>
      <c r="J103" s="13" t="s">
        <v>29</v>
      </c>
      <c r="K103" s="13"/>
    </row>
    <row r="104" spans="1:11" s="2" customFormat="1" ht="18.75" customHeight="1">
      <c r="A104" s="13">
        <v>21</v>
      </c>
      <c r="B104" s="13" t="s">
        <v>187</v>
      </c>
      <c r="C104" s="14" t="s">
        <v>272</v>
      </c>
      <c r="D104" s="18" t="s">
        <v>323</v>
      </c>
      <c r="E104" s="13" t="s">
        <v>37</v>
      </c>
      <c r="F104" s="13">
        <v>2</v>
      </c>
      <c r="G104" s="21" t="s">
        <v>324</v>
      </c>
      <c r="H104" s="13">
        <v>85</v>
      </c>
      <c r="I104" s="13">
        <v>1</v>
      </c>
      <c r="J104" s="13" t="s">
        <v>26</v>
      </c>
      <c r="K104" s="13"/>
    </row>
    <row r="105" spans="1:11" s="2" customFormat="1" ht="18.75" customHeight="1">
      <c r="A105" s="13">
        <v>22</v>
      </c>
      <c r="B105" s="13" t="s">
        <v>187</v>
      </c>
      <c r="C105" s="14" t="s">
        <v>272</v>
      </c>
      <c r="D105" s="14" t="s">
        <v>325</v>
      </c>
      <c r="E105" s="13" t="s">
        <v>37</v>
      </c>
      <c r="F105" s="13"/>
      <c r="G105" s="21" t="s">
        <v>326</v>
      </c>
      <c r="H105" s="13">
        <v>81.6</v>
      </c>
      <c r="I105" s="13">
        <v>2</v>
      </c>
      <c r="J105" s="13" t="s">
        <v>26</v>
      </c>
      <c r="K105" s="13"/>
    </row>
    <row r="106" spans="1:11" s="2" customFormat="1" ht="18.75" customHeight="1">
      <c r="A106" s="13">
        <v>23</v>
      </c>
      <c r="B106" s="13" t="s">
        <v>187</v>
      </c>
      <c r="C106" s="14" t="s">
        <v>272</v>
      </c>
      <c r="D106" s="14" t="s">
        <v>327</v>
      </c>
      <c r="E106" s="13" t="s">
        <v>37</v>
      </c>
      <c r="F106" s="13"/>
      <c r="G106" s="21" t="s">
        <v>328</v>
      </c>
      <c r="H106" s="13">
        <v>80.8</v>
      </c>
      <c r="I106" s="13">
        <v>3</v>
      </c>
      <c r="J106" s="13" t="s">
        <v>29</v>
      </c>
      <c r="K106" s="13"/>
    </row>
    <row r="107" spans="1:11" s="2" customFormat="1" ht="18.75" customHeight="1">
      <c r="A107" s="13">
        <v>24</v>
      </c>
      <c r="B107" s="13" t="s">
        <v>187</v>
      </c>
      <c r="C107" s="14" t="s">
        <v>272</v>
      </c>
      <c r="D107" s="14" t="s">
        <v>329</v>
      </c>
      <c r="E107" s="13" t="s">
        <v>37</v>
      </c>
      <c r="F107" s="13"/>
      <c r="G107" s="21" t="s">
        <v>330</v>
      </c>
      <c r="H107" s="13">
        <v>80</v>
      </c>
      <c r="I107" s="13">
        <v>4</v>
      </c>
      <c r="J107" s="13" t="s">
        <v>29</v>
      </c>
      <c r="K107" s="13"/>
    </row>
    <row r="108" spans="1:11" s="2" customFormat="1" ht="18.75" customHeight="1">
      <c r="A108" s="13">
        <v>25</v>
      </c>
      <c r="B108" s="13" t="s">
        <v>161</v>
      </c>
      <c r="C108" s="14" t="s">
        <v>281</v>
      </c>
      <c r="D108" s="16" t="s">
        <v>331</v>
      </c>
      <c r="E108" s="16" t="s">
        <v>37</v>
      </c>
      <c r="F108" s="13">
        <v>2</v>
      </c>
      <c r="G108" s="21" t="s">
        <v>332</v>
      </c>
      <c r="H108" s="13">
        <v>83.8</v>
      </c>
      <c r="I108" s="13">
        <v>2</v>
      </c>
      <c r="J108" s="13" t="s">
        <v>26</v>
      </c>
      <c r="K108" s="13"/>
    </row>
    <row r="109" spans="1:11" s="2" customFormat="1" ht="18.75" customHeight="1">
      <c r="A109" s="13">
        <v>26</v>
      </c>
      <c r="B109" s="13" t="s">
        <v>161</v>
      </c>
      <c r="C109" s="14" t="s">
        <v>281</v>
      </c>
      <c r="D109" s="16" t="s">
        <v>333</v>
      </c>
      <c r="E109" s="16" t="s">
        <v>37</v>
      </c>
      <c r="F109" s="13"/>
      <c r="G109" s="21" t="s">
        <v>334</v>
      </c>
      <c r="H109" s="13">
        <v>84.8</v>
      </c>
      <c r="I109" s="13">
        <v>1</v>
      </c>
      <c r="J109" s="13" t="s">
        <v>26</v>
      </c>
      <c r="K109" s="13"/>
    </row>
    <row r="110" spans="1:11" s="2" customFormat="1" ht="18.75" customHeight="1">
      <c r="A110" s="13">
        <v>27</v>
      </c>
      <c r="B110" s="13" t="s">
        <v>161</v>
      </c>
      <c r="C110" s="14" t="s">
        <v>281</v>
      </c>
      <c r="D110" s="22" t="s">
        <v>335</v>
      </c>
      <c r="E110" s="22" t="s">
        <v>37</v>
      </c>
      <c r="F110" s="13"/>
      <c r="G110" s="21" t="s">
        <v>336</v>
      </c>
      <c r="H110" s="13">
        <v>81.4</v>
      </c>
      <c r="I110" s="13">
        <v>4</v>
      </c>
      <c r="J110" s="13" t="s">
        <v>29</v>
      </c>
      <c r="K110" s="13"/>
    </row>
    <row r="111" spans="1:11" s="2" customFormat="1" ht="18.75" customHeight="1">
      <c r="A111" s="13">
        <v>28</v>
      </c>
      <c r="B111" s="13" t="s">
        <v>161</v>
      </c>
      <c r="C111" s="14" t="s">
        <v>281</v>
      </c>
      <c r="D111" s="16" t="s">
        <v>337</v>
      </c>
      <c r="E111" s="16" t="s">
        <v>37</v>
      </c>
      <c r="F111" s="13"/>
      <c r="G111" s="21" t="s">
        <v>338</v>
      </c>
      <c r="H111" s="13">
        <v>83.2</v>
      </c>
      <c r="I111" s="13">
        <v>3</v>
      </c>
      <c r="J111" s="13" t="s">
        <v>29</v>
      </c>
      <c r="K111" s="13"/>
    </row>
    <row r="112" spans="1:11" s="2" customFormat="1" ht="18.75" customHeight="1">
      <c r="A112" s="13">
        <v>29</v>
      </c>
      <c r="B112" s="13" t="s">
        <v>158</v>
      </c>
      <c r="C112" s="18" t="s">
        <v>281</v>
      </c>
      <c r="D112" s="18" t="s">
        <v>339</v>
      </c>
      <c r="E112" s="13" t="s">
        <v>37</v>
      </c>
      <c r="F112" s="13">
        <v>1</v>
      </c>
      <c r="G112" s="21" t="s">
        <v>340</v>
      </c>
      <c r="H112" s="13">
        <v>84.8</v>
      </c>
      <c r="I112" s="13">
        <v>1</v>
      </c>
      <c r="J112" s="13" t="s">
        <v>26</v>
      </c>
      <c r="K112" s="13"/>
    </row>
    <row r="113" spans="1:11" s="2" customFormat="1" ht="27.75" customHeight="1">
      <c r="A113" s="13">
        <v>8</v>
      </c>
      <c r="B113" s="13" t="s">
        <v>70</v>
      </c>
      <c r="C113" s="13" t="s">
        <v>78</v>
      </c>
      <c r="D113" s="19" t="s">
        <v>341</v>
      </c>
      <c r="E113" s="19" t="s">
        <v>23</v>
      </c>
      <c r="F113" s="13">
        <v>1</v>
      </c>
      <c r="G113" s="20" t="s">
        <v>342</v>
      </c>
      <c r="H113" s="13">
        <v>82.2</v>
      </c>
      <c r="I113" s="13">
        <v>1</v>
      </c>
      <c r="J113" s="13" t="s">
        <v>26</v>
      </c>
      <c r="K113" s="13"/>
    </row>
    <row r="114" spans="1:11" s="2" customFormat="1" ht="27.75" customHeight="1">
      <c r="A114" s="13">
        <v>9</v>
      </c>
      <c r="B114" s="13" t="s">
        <v>173</v>
      </c>
      <c r="C114" s="16" t="s">
        <v>343</v>
      </c>
      <c r="D114" s="13" t="s">
        <v>344</v>
      </c>
      <c r="E114" s="13" t="s">
        <v>37</v>
      </c>
      <c r="F114" s="13">
        <v>1</v>
      </c>
      <c r="G114" s="20" t="s">
        <v>345</v>
      </c>
      <c r="H114" s="13">
        <v>82.6</v>
      </c>
      <c r="I114" s="13">
        <v>1</v>
      </c>
      <c r="J114" s="13" t="s">
        <v>26</v>
      </c>
      <c r="K114" s="13"/>
    </row>
    <row r="115" spans="1:11" s="2" customFormat="1" ht="27.75" customHeight="1">
      <c r="A115" s="13">
        <v>10</v>
      </c>
      <c r="B115" s="13" t="s">
        <v>65</v>
      </c>
      <c r="C115" s="16" t="s">
        <v>343</v>
      </c>
      <c r="D115" s="18" t="s">
        <v>346</v>
      </c>
      <c r="E115" s="18" t="s">
        <v>37</v>
      </c>
      <c r="F115" s="13">
        <v>2</v>
      </c>
      <c r="G115" s="20" t="s">
        <v>347</v>
      </c>
      <c r="H115" s="13">
        <v>82.6</v>
      </c>
      <c r="I115" s="13">
        <v>1</v>
      </c>
      <c r="J115" s="13" t="s">
        <v>26</v>
      </c>
      <c r="K115" s="13"/>
    </row>
    <row r="116" spans="1:11" s="2" customFormat="1" ht="27.75" customHeight="1">
      <c r="A116" s="13">
        <v>11</v>
      </c>
      <c r="B116" s="13" t="s">
        <v>65</v>
      </c>
      <c r="C116" s="16" t="s">
        <v>343</v>
      </c>
      <c r="D116" s="18" t="s">
        <v>348</v>
      </c>
      <c r="E116" s="18" t="s">
        <v>37</v>
      </c>
      <c r="F116" s="13"/>
      <c r="G116" s="20" t="s">
        <v>349</v>
      </c>
      <c r="H116" s="13">
        <v>81</v>
      </c>
      <c r="I116" s="13">
        <v>2</v>
      </c>
      <c r="J116" s="13" t="s">
        <v>26</v>
      </c>
      <c r="K116" s="13"/>
    </row>
    <row r="117" spans="1:11" s="2" customFormat="1" ht="27.75" customHeight="1">
      <c r="A117" s="13">
        <v>12</v>
      </c>
      <c r="B117" s="13" t="s">
        <v>65</v>
      </c>
      <c r="C117" s="16" t="s">
        <v>343</v>
      </c>
      <c r="D117" s="18" t="s">
        <v>350</v>
      </c>
      <c r="E117" s="18" t="s">
        <v>23</v>
      </c>
      <c r="F117" s="13"/>
      <c r="G117" s="20" t="s">
        <v>351</v>
      </c>
      <c r="H117" s="13">
        <v>80</v>
      </c>
      <c r="I117" s="13">
        <v>3</v>
      </c>
      <c r="J117" s="13" t="s">
        <v>29</v>
      </c>
      <c r="K117" s="13"/>
    </row>
    <row r="118" spans="1:11" s="2" customFormat="1" ht="27.75" customHeight="1">
      <c r="A118" s="13">
        <v>13</v>
      </c>
      <c r="B118" s="13" t="s">
        <v>41</v>
      </c>
      <c r="C118" s="16" t="s">
        <v>352</v>
      </c>
      <c r="D118" s="13" t="s">
        <v>353</v>
      </c>
      <c r="E118" s="13" t="s">
        <v>23</v>
      </c>
      <c r="F118" s="13">
        <v>1</v>
      </c>
      <c r="G118" s="20" t="s">
        <v>354</v>
      </c>
      <c r="H118" s="13">
        <v>87</v>
      </c>
      <c r="I118" s="13">
        <v>1</v>
      </c>
      <c r="J118" s="13" t="s">
        <v>26</v>
      </c>
      <c r="K118" s="13"/>
    </row>
    <row r="119" spans="1:11" s="2" customFormat="1" ht="27.75" customHeight="1">
      <c r="A119" s="13">
        <v>14</v>
      </c>
      <c r="B119" s="13" t="s">
        <v>173</v>
      </c>
      <c r="C119" s="16" t="s">
        <v>355</v>
      </c>
      <c r="D119" s="13" t="s">
        <v>356</v>
      </c>
      <c r="E119" s="13" t="s">
        <v>37</v>
      </c>
      <c r="F119" s="13">
        <v>1</v>
      </c>
      <c r="G119" s="20" t="s">
        <v>357</v>
      </c>
      <c r="H119" s="13">
        <v>83.4</v>
      </c>
      <c r="I119" s="13">
        <v>1</v>
      </c>
      <c r="J119" s="13" t="s">
        <v>26</v>
      </c>
      <c r="K119" s="13"/>
    </row>
    <row r="120" spans="1:11" s="2" customFormat="1" ht="27.75" customHeight="1">
      <c r="A120" s="13">
        <v>15</v>
      </c>
      <c r="B120" s="13" t="s">
        <v>65</v>
      </c>
      <c r="C120" s="16" t="s">
        <v>355</v>
      </c>
      <c r="D120" s="18" t="s">
        <v>358</v>
      </c>
      <c r="E120" s="18" t="s">
        <v>37</v>
      </c>
      <c r="F120" s="13">
        <v>1</v>
      </c>
      <c r="G120" s="20" t="s">
        <v>359</v>
      </c>
      <c r="H120" s="13">
        <v>80</v>
      </c>
      <c r="I120" s="13">
        <v>1</v>
      </c>
      <c r="J120" s="13" t="s">
        <v>26</v>
      </c>
      <c r="K120" s="13"/>
    </row>
    <row r="121" spans="1:11" s="2" customFormat="1" ht="27.75" customHeight="1">
      <c r="A121" s="13">
        <v>16</v>
      </c>
      <c r="B121" s="13" t="s">
        <v>70</v>
      </c>
      <c r="C121" s="19" t="s">
        <v>355</v>
      </c>
      <c r="D121" s="19" t="s">
        <v>360</v>
      </c>
      <c r="E121" s="19" t="s">
        <v>37</v>
      </c>
      <c r="F121" s="13">
        <v>1</v>
      </c>
      <c r="G121" s="20" t="s">
        <v>361</v>
      </c>
      <c r="H121" s="13">
        <v>81.6</v>
      </c>
      <c r="I121" s="13">
        <v>2</v>
      </c>
      <c r="J121" s="13" t="s">
        <v>29</v>
      </c>
      <c r="K121" s="13"/>
    </row>
    <row r="122" spans="1:11" s="2" customFormat="1" ht="27.75" customHeight="1">
      <c r="A122" s="13">
        <v>17</v>
      </c>
      <c r="B122" s="13" t="s">
        <v>70</v>
      </c>
      <c r="C122" s="19" t="s">
        <v>355</v>
      </c>
      <c r="D122" s="19" t="s">
        <v>362</v>
      </c>
      <c r="E122" s="19" t="s">
        <v>23</v>
      </c>
      <c r="F122" s="13"/>
      <c r="G122" s="20" t="s">
        <v>363</v>
      </c>
      <c r="H122" s="13">
        <v>83.8</v>
      </c>
      <c r="I122" s="13">
        <v>1</v>
      </c>
      <c r="J122" s="13" t="s">
        <v>26</v>
      </c>
      <c r="K122" s="13"/>
    </row>
    <row r="123" spans="1:11" s="2" customFormat="1" ht="27.75" customHeight="1">
      <c r="A123" s="13">
        <v>18</v>
      </c>
      <c r="B123" s="13" t="s">
        <v>173</v>
      </c>
      <c r="C123" s="16" t="s">
        <v>364</v>
      </c>
      <c r="D123" s="13" t="s">
        <v>365</v>
      </c>
      <c r="E123" s="13" t="s">
        <v>37</v>
      </c>
      <c r="F123" s="13">
        <v>1</v>
      </c>
      <c r="G123" s="15" t="s">
        <v>366</v>
      </c>
      <c r="H123" s="13">
        <v>81.6</v>
      </c>
      <c r="I123" s="13">
        <v>1</v>
      </c>
      <c r="J123" s="13" t="s">
        <v>26</v>
      </c>
      <c r="K123" s="13"/>
    </row>
    <row r="124" spans="1:11" s="2" customFormat="1" ht="27.75" customHeight="1">
      <c r="A124" s="13">
        <v>19</v>
      </c>
      <c r="B124" s="13" t="s">
        <v>70</v>
      </c>
      <c r="C124" s="19" t="s">
        <v>364</v>
      </c>
      <c r="D124" s="19" t="s">
        <v>169</v>
      </c>
      <c r="E124" s="19" t="s">
        <v>37</v>
      </c>
      <c r="F124" s="13">
        <v>1</v>
      </c>
      <c r="G124" s="15" t="s">
        <v>367</v>
      </c>
      <c r="H124" s="13">
        <v>84</v>
      </c>
      <c r="I124" s="13">
        <v>1</v>
      </c>
      <c r="J124" s="13" t="s">
        <v>26</v>
      </c>
      <c r="K124" s="13"/>
    </row>
    <row r="125" spans="1:11" s="2" customFormat="1" ht="27.75" customHeight="1">
      <c r="A125" s="13">
        <v>20</v>
      </c>
      <c r="B125" s="13" t="s">
        <v>70</v>
      </c>
      <c r="C125" s="19" t="s">
        <v>368</v>
      </c>
      <c r="D125" s="19" t="s">
        <v>369</v>
      </c>
      <c r="E125" s="19" t="s">
        <v>37</v>
      </c>
      <c r="F125" s="13">
        <v>1</v>
      </c>
      <c r="G125" s="15" t="s">
        <v>370</v>
      </c>
      <c r="H125" s="13">
        <v>83.4</v>
      </c>
      <c r="I125" s="13">
        <v>2</v>
      </c>
      <c r="J125" s="13" t="s">
        <v>29</v>
      </c>
      <c r="K125" s="13"/>
    </row>
    <row r="126" spans="1:11" s="2" customFormat="1" ht="27.75" customHeight="1">
      <c r="A126" s="13">
        <v>21</v>
      </c>
      <c r="B126" s="13" t="s">
        <v>70</v>
      </c>
      <c r="C126" s="19" t="s">
        <v>368</v>
      </c>
      <c r="D126" s="19" t="s">
        <v>371</v>
      </c>
      <c r="E126" s="19" t="s">
        <v>23</v>
      </c>
      <c r="F126" s="13"/>
      <c r="G126" s="15" t="s">
        <v>372</v>
      </c>
      <c r="H126" s="13">
        <v>83.6</v>
      </c>
      <c r="I126" s="13">
        <v>1</v>
      </c>
      <c r="J126" s="13" t="s">
        <v>26</v>
      </c>
      <c r="K126" s="13"/>
    </row>
    <row r="127" spans="1:11" s="2" customFormat="1" ht="27.75" customHeight="1">
      <c r="A127" s="13">
        <v>22</v>
      </c>
      <c r="B127" s="13" t="s">
        <v>158</v>
      </c>
      <c r="C127" s="18" t="s">
        <v>373</v>
      </c>
      <c r="D127" s="18" t="s">
        <v>374</v>
      </c>
      <c r="E127" s="13" t="s">
        <v>23</v>
      </c>
      <c r="F127" s="13">
        <v>1</v>
      </c>
      <c r="G127" s="15" t="s">
        <v>375</v>
      </c>
      <c r="H127" s="13">
        <v>81.2</v>
      </c>
      <c r="I127" s="13">
        <v>1</v>
      </c>
      <c r="J127" s="13" t="s">
        <v>26</v>
      </c>
      <c r="K127" s="13"/>
    </row>
    <row r="128" spans="1:11" s="2" customFormat="1" ht="27.75" customHeight="1">
      <c r="A128" s="13">
        <v>23</v>
      </c>
      <c r="B128" s="13" t="s">
        <v>65</v>
      </c>
      <c r="C128" s="16" t="s">
        <v>376</v>
      </c>
      <c r="D128" s="18" t="s">
        <v>377</v>
      </c>
      <c r="E128" s="18" t="s">
        <v>23</v>
      </c>
      <c r="F128" s="13">
        <v>1</v>
      </c>
      <c r="G128" s="15" t="s">
        <v>378</v>
      </c>
      <c r="H128" s="13">
        <v>80</v>
      </c>
      <c r="I128" s="13">
        <v>1</v>
      </c>
      <c r="J128" s="13" t="s">
        <v>26</v>
      </c>
      <c r="K128" s="13"/>
    </row>
    <row r="129" spans="1:11" s="2" customFormat="1" ht="27.75" customHeight="1">
      <c r="A129" s="13">
        <v>24</v>
      </c>
      <c r="B129" s="13" t="s">
        <v>20</v>
      </c>
      <c r="C129" s="14" t="s">
        <v>379</v>
      </c>
      <c r="D129" s="14" t="s">
        <v>380</v>
      </c>
      <c r="E129" s="14" t="s">
        <v>37</v>
      </c>
      <c r="F129" s="13">
        <v>1</v>
      </c>
      <c r="G129" s="15" t="s">
        <v>381</v>
      </c>
      <c r="H129" s="13">
        <v>81.6</v>
      </c>
      <c r="I129" s="13">
        <v>1</v>
      </c>
      <c r="J129" s="13" t="s">
        <v>26</v>
      </c>
      <c r="K129" s="13"/>
    </row>
    <row r="130" spans="1:11" s="2" customFormat="1" ht="27.75" customHeight="1">
      <c r="A130" s="13">
        <v>25</v>
      </c>
      <c r="B130" s="13" t="s">
        <v>218</v>
      </c>
      <c r="C130" s="14" t="s">
        <v>379</v>
      </c>
      <c r="D130" s="14" t="s">
        <v>382</v>
      </c>
      <c r="E130" s="14" t="s">
        <v>37</v>
      </c>
      <c r="F130" s="13">
        <v>1</v>
      </c>
      <c r="G130" s="15" t="s">
        <v>383</v>
      </c>
      <c r="H130" s="13">
        <v>82</v>
      </c>
      <c r="I130" s="13">
        <v>1</v>
      </c>
      <c r="J130" s="13" t="s">
        <v>26</v>
      </c>
      <c r="K130" s="13"/>
    </row>
    <row r="131" spans="1:11" s="2" customFormat="1" ht="19.5" customHeight="1">
      <c r="A131" s="13">
        <v>1</v>
      </c>
      <c r="B131" s="13" t="s">
        <v>161</v>
      </c>
      <c r="C131" s="14" t="s">
        <v>384</v>
      </c>
      <c r="D131" s="14" t="s">
        <v>385</v>
      </c>
      <c r="E131" s="14" t="s">
        <v>37</v>
      </c>
      <c r="F131" s="13">
        <v>1</v>
      </c>
      <c r="G131" s="15" t="s">
        <v>386</v>
      </c>
      <c r="H131" s="13">
        <v>82.8</v>
      </c>
      <c r="I131" s="13">
        <v>1</v>
      </c>
      <c r="J131" s="13" t="s">
        <v>26</v>
      </c>
      <c r="K131" s="13"/>
    </row>
    <row r="132" spans="1:11" s="2" customFormat="1" ht="19.5" customHeight="1">
      <c r="A132" s="13">
        <v>2</v>
      </c>
      <c r="B132" s="13" t="s">
        <v>161</v>
      </c>
      <c r="C132" s="14" t="s">
        <v>384</v>
      </c>
      <c r="D132" s="14" t="s">
        <v>387</v>
      </c>
      <c r="E132" s="14" t="s">
        <v>37</v>
      </c>
      <c r="F132" s="13"/>
      <c r="G132" s="15" t="s">
        <v>388</v>
      </c>
      <c r="H132" s="13">
        <v>79</v>
      </c>
      <c r="I132" s="13">
        <v>2</v>
      </c>
      <c r="J132" s="13" t="s">
        <v>29</v>
      </c>
      <c r="K132" s="13"/>
    </row>
    <row r="133" spans="1:11" s="2" customFormat="1" ht="19.5" customHeight="1">
      <c r="A133" s="13">
        <v>3</v>
      </c>
      <c r="B133" s="13" t="s">
        <v>148</v>
      </c>
      <c r="C133" s="17" t="s">
        <v>384</v>
      </c>
      <c r="D133" s="17" t="s">
        <v>389</v>
      </c>
      <c r="E133" s="17" t="s">
        <v>37</v>
      </c>
      <c r="F133" s="13">
        <v>1</v>
      </c>
      <c r="G133" s="15" t="s">
        <v>390</v>
      </c>
      <c r="H133" s="13">
        <v>82</v>
      </c>
      <c r="I133" s="13">
        <v>2</v>
      </c>
      <c r="J133" s="13" t="s">
        <v>29</v>
      </c>
      <c r="K133" s="13"/>
    </row>
    <row r="134" spans="1:11" s="2" customFormat="1" ht="19.5" customHeight="1">
      <c r="A134" s="13">
        <v>4</v>
      </c>
      <c r="B134" s="13" t="s">
        <v>148</v>
      </c>
      <c r="C134" s="17" t="s">
        <v>384</v>
      </c>
      <c r="D134" s="17" t="s">
        <v>391</v>
      </c>
      <c r="E134" s="17" t="s">
        <v>37</v>
      </c>
      <c r="F134" s="13"/>
      <c r="G134" s="15" t="s">
        <v>392</v>
      </c>
      <c r="H134" s="13">
        <v>83.6</v>
      </c>
      <c r="I134" s="13">
        <v>1</v>
      </c>
      <c r="J134" s="13" t="s">
        <v>26</v>
      </c>
      <c r="K134" s="13"/>
    </row>
    <row r="135" spans="1:11" s="2" customFormat="1" ht="19.5" customHeight="1">
      <c r="A135" s="13">
        <v>5</v>
      </c>
      <c r="B135" s="13" t="s">
        <v>218</v>
      </c>
      <c r="C135" s="14" t="s">
        <v>384</v>
      </c>
      <c r="D135" s="14" t="s">
        <v>393</v>
      </c>
      <c r="E135" s="14" t="s">
        <v>37</v>
      </c>
      <c r="F135" s="13">
        <v>1</v>
      </c>
      <c r="G135" s="15" t="s">
        <v>394</v>
      </c>
      <c r="H135" s="13">
        <v>83.8</v>
      </c>
      <c r="I135" s="13">
        <v>1</v>
      </c>
      <c r="J135" s="13" t="s">
        <v>26</v>
      </c>
      <c r="K135" s="13"/>
    </row>
    <row r="136" spans="1:11" s="2" customFormat="1" ht="19.5" customHeight="1">
      <c r="A136" s="13">
        <v>6</v>
      </c>
      <c r="B136" s="13" t="s">
        <v>218</v>
      </c>
      <c r="C136" s="14" t="s">
        <v>384</v>
      </c>
      <c r="D136" s="14" t="s">
        <v>395</v>
      </c>
      <c r="E136" s="14" t="s">
        <v>37</v>
      </c>
      <c r="F136" s="13"/>
      <c r="G136" s="15" t="s">
        <v>396</v>
      </c>
      <c r="H136" s="13">
        <v>79.6</v>
      </c>
      <c r="I136" s="13">
        <v>2</v>
      </c>
      <c r="J136" s="13" t="s">
        <v>29</v>
      </c>
      <c r="K136" s="13"/>
    </row>
    <row r="137" spans="1:11" s="2" customFormat="1" ht="19.5" customHeight="1">
      <c r="A137" s="13">
        <v>7</v>
      </c>
      <c r="B137" s="13" t="s">
        <v>20</v>
      </c>
      <c r="C137" s="14" t="s">
        <v>397</v>
      </c>
      <c r="D137" s="14" t="s">
        <v>398</v>
      </c>
      <c r="E137" s="14" t="s">
        <v>37</v>
      </c>
      <c r="F137" s="13">
        <v>2</v>
      </c>
      <c r="G137" s="15" t="s">
        <v>399</v>
      </c>
      <c r="H137" s="13">
        <v>85.2</v>
      </c>
      <c r="I137" s="13">
        <v>1</v>
      </c>
      <c r="J137" s="13" t="s">
        <v>26</v>
      </c>
      <c r="K137" s="13"/>
    </row>
    <row r="138" spans="1:11" s="2" customFormat="1" ht="19.5" customHeight="1">
      <c r="A138" s="13">
        <v>8</v>
      </c>
      <c r="B138" s="13" t="s">
        <v>20</v>
      </c>
      <c r="C138" s="14" t="s">
        <v>397</v>
      </c>
      <c r="D138" s="14" t="s">
        <v>400</v>
      </c>
      <c r="E138" s="14" t="s">
        <v>37</v>
      </c>
      <c r="F138" s="13"/>
      <c r="G138" s="15" t="s">
        <v>401</v>
      </c>
      <c r="H138" s="13">
        <v>83.6</v>
      </c>
      <c r="I138" s="13">
        <v>2</v>
      </c>
      <c r="J138" s="13" t="s">
        <v>26</v>
      </c>
      <c r="K138" s="13"/>
    </row>
    <row r="139" spans="1:11" s="2" customFormat="1" ht="19.5" customHeight="1">
      <c r="A139" s="13">
        <v>9</v>
      </c>
      <c r="B139" s="13" t="s">
        <v>20</v>
      </c>
      <c r="C139" s="14" t="s">
        <v>397</v>
      </c>
      <c r="D139" s="14" t="s">
        <v>402</v>
      </c>
      <c r="E139" s="14" t="s">
        <v>37</v>
      </c>
      <c r="F139" s="13"/>
      <c r="G139" s="15" t="s">
        <v>403</v>
      </c>
      <c r="H139" s="13">
        <v>80.4</v>
      </c>
      <c r="I139" s="13">
        <v>4</v>
      </c>
      <c r="J139" s="13" t="s">
        <v>29</v>
      </c>
      <c r="K139" s="13"/>
    </row>
    <row r="140" spans="1:11" s="2" customFormat="1" ht="19.5" customHeight="1">
      <c r="A140" s="13">
        <v>10</v>
      </c>
      <c r="B140" s="13" t="s">
        <v>20</v>
      </c>
      <c r="C140" s="14" t="s">
        <v>397</v>
      </c>
      <c r="D140" s="14" t="s">
        <v>404</v>
      </c>
      <c r="E140" s="14" t="s">
        <v>37</v>
      </c>
      <c r="F140" s="13"/>
      <c r="G140" s="15" t="s">
        <v>405</v>
      </c>
      <c r="H140" s="13">
        <v>81.6</v>
      </c>
      <c r="I140" s="13">
        <v>3</v>
      </c>
      <c r="J140" s="13" t="s">
        <v>29</v>
      </c>
      <c r="K140" s="13"/>
    </row>
    <row r="141" spans="1:11" s="2" customFormat="1" ht="19.5" customHeight="1">
      <c r="A141" s="13">
        <v>11</v>
      </c>
      <c r="B141" s="13" t="s">
        <v>20</v>
      </c>
      <c r="C141" s="14" t="s">
        <v>406</v>
      </c>
      <c r="D141" s="14" t="s">
        <v>407</v>
      </c>
      <c r="E141" s="14" t="s">
        <v>37</v>
      </c>
      <c r="F141" s="13">
        <v>2</v>
      </c>
      <c r="G141" s="15" t="s">
        <v>408</v>
      </c>
      <c r="H141" s="13">
        <v>83.6</v>
      </c>
      <c r="I141" s="13">
        <v>1</v>
      </c>
      <c r="J141" s="13" t="s">
        <v>26</v>
      </c>
      <c r="K141" s="13"/>
    </row>
    <row r="142" spans="1:11" s="2" customFormat="1" ht="19.5" customHeight="1">
      <c r="A142" s="13">
        <v>12</v>
      </c>
      <c r="B142" s="13" t="s">
        <v>20</v>
      </c>
      <c r="C142" s="14" t="s">
        <v>406</v>
      </c>
      <c r="D142" s="14" t="s">
        <v>409</v>
      </c>
      <c r="E142" s="14" t="s">
        <v>37</v>
      </c>
      <c r="F142" s="13"/>
      <c r="G142" s="15" t="s">
        <v>410</v>
      </c>
      <c r="H142" s="13">
        <v>82.4</v>
      </c>
      <c r="I142" s="13">
        <v>2</v>
      </c>
      <c r="J142" s="13" t="s">
        <v>26</v>
      </c>
      <c r="K142" s="13"/>
    </row>
    <row r="143" spans="1:11" s="2" customFormat="1" ht="19.5" customHeight="1">
      <c r="A143" s="13">
        <v>13</v>
      </c>
      <c r="B143" s="13" t="s">
        <v>20</v>
      </c>
      <c r="C143" s="14" t="s">
        <v>406</v>
      </c>
      <c r="D143" s="14" t="s">
        <v>411</v>
      </c>
      <c r="E143" s="14" t="s">
        <v>37</v>
      </c>
      <c r="F143" s="13"/>
      <c r="G143" s="15" t="s">
        <v>412</v>
      </c>
      <c r="H143" s="13">
        <v>81.8</v>
      </c>
      <c r="I143" s="13">
        <v>3</v>
      </c>
      <c r="J143" s="13" t="s">
        <v>29</v>
      </c>
      <c r="K143" s="13"/>
    </row>
    <row r="144" spans="1:11" s="2" customFormat="1" ht="19.5" customHeight="1">
      <c r="A144" s="13">
        <v>14</v>
      </c>
      <c r="B144" s="13" t="s">
        <v>20</v>
      </c>
      <c r="C144" s="14" t="s">
        <v>406</v>
      </c>
      <c r="D144" s="14" t="s">
        <v>413</v>
      </c>
      <c r="E144" s="14" t="s">
        <v>37</v>
      </c>
      <c r="F144" s="13"/>
      <c r="G144" s="15" t="s">
        <v>414</v>
      </c>
      <c r="H144" s="13">
        <v>80</v>
      </c>
      <c r="I144" s="13">
        <v>4</v>
      </c>
      <c r="J144" s="13" t="s">
        <v>29</v>
      </c>
      <c r="K144" s="13"/>
    </row>
    <row r="145" spans="1:11" s="2" customFormat="1" ht="19.5" customHeight="1">
      <c r="A145" s="13">
        <v>15</v>
      </c>
      <c r="B145" s="13" t="s">
        <v>415</v>
      </c>
      <c r="C145" s="16" t="s">
        <v>416</v>
      </c>
      <c r="D145" s="18" t="s">
        <v>417</v>
      </c>
      <c r="E145" s="18" t="s">
        <v>37</v>
      </c>
      <c r="F145" s="16">
        <v>1</v>
      </c>
      <c r="G145" s="15" t="s">
        <v>418</v>
      </c>
      <c r="H145" s="13">
        <v>82.4</v>
      </c>
      <c r="I145" s="13">
        <v>2</v>
      </c>
      <c r="J145" s="13" t="s">
        <v>29</v>
      </c>
      <c r="K145" s="13"/>
    </row>
    <row r="146" spans="1:11" s="2" customFormat="1" ht="19.5" customHeight="1">
      <c r="A146" s="13">
        <v>16</v>
      </c>
      <c r="B146" s="13" t="s">
        <v>415</v>
      </c>
      <c r="C146" s="16" t="s">
        <v>416</v>
      </c>
      <c r="D146" s="18" t="s">
        <v>419</v>
      </c>
      <c r="E146" s="18" t="s">
        <v>37</v>
      </c>
      <c r="F146" s="16"/>
      <c r="G146" s="15" t="s">
        <v>420</v>
      </c>
      <c r="H146" s="13">
        <v>85.4</v>
      </c>
      <c r="I146" s="13">
        <v>1</v>
      </c>
      <c r="J146" s="13" t="s">
        <v>26</v>
      </c>
      <c r="K146" s="13"/>
    </row>
    <row r="147" spans="1:11" s="2" customFormat="1" ht="19.5" customHeight="1">
      <c r="A147" s="13">
        <v>17</v>
      </c>
      <c r="B147" s="13" t="s">
        <v>415</v>
      </c>
      <c r="C147" s="16" t="s">
        <v>421</v>
      </c>
      <c r="D147" s="18" t="s">
        <v>422</v>
      </c>
      <c r="E147" s="18" t="s">
        <v>37</v>
      </c>
      <c r="F147" s="22">
        <v>1</v>
      </c>
      <c r="G147" s="15" t="s">
        <v>423</v>
      </c>
      <c r="H147" s="13">
        <v>81.8</v>
      </c>
      <c r="I147" s="13">
        <v>1</v>
      </c>
      <c r="J147" s="13" t="s">
        <v>26</v>
      </c>
      <c r="K147" s="13"/>
    </row>
    <row r="148" spans="1:11" s="2" customFormat="1" ht="19.5" customHeight="1">
      <c r="A148" s="13">
        <v>18</v>
      </c>
      <c r="B148" s="13" t="s">
        <v>415</v>
      </c>
      <c r="C148" s="16" t="s">
        <v>424</v>
      </c>
      <c r="D148" s="18" t="s">
        <v>425</v>
      </c>
      <c r="E148" s="18" t="s">
        <v>37</v>
      </c>
      <c r="F148" s="16">
        <v>1</v>
      </c>
      <c r="G148" s="15" t="s">
        <v>426</v>
      </c>
      <c r="H148" s="13">
        <v>80</v>
      </c>
      <c r="I148" s="13">
        <v>1</v>
      </c>
      <c r="J148" s="13" t="s">
        <v>26</v>
      </c>
      <c r="K148" s="13"/>
    </row>
    <row r="149" spans="1:11" s="2" customFormat="1" ht="19.5" customHeight="1">
      <c r="A149" s="13">
        <v>19</v>
      </c>
      <c r="B149" s="13" t="s">
        <v>427</v>
      </c>
      <c r="C149" s="16" t="s">
        <v>416</v>
      </c>
      <c r="D149" s="18" t="s">
        <v>428</v>
      </c>
      <c r="E149" s="18" t="s">
        <v>37</v>
      </c>
      <c r="F149" s="13">
        <v>1</v>
      </c>
      <c r="G149" s="23" t="s">
        <v>429</v>
      </c>
      <c r="H149" s="13">
        <v>82</v>
      </c>
      <c r="I149" s="13">
        <v>1</v>
      </c>
      <c r="J149" s="13" t="s">
        <v>26</v>
      </c>
      <c r="K149" s="13"/>
    </row>
    <row r="150" spans="1:11" s="2" customFormat="1" ht="19.5" customHeight="1">
      <c r="A150" s="13">
        <v>20</v>
      </c>
      <c r="B150" s="13" t="s">
        <v>427</v>
      </c>
      <c r="C150" s="16" t="s">
        <v>421</v>
      </c>
      <c r="D150" s="18" t="s">
        <v>430</v>
      </c>
      <c r="E150" s="18" t="s">
        <v>37</v>
      </c>
      <c r="F150" s="13">
        <v>2</v>
      </c>
      <c r="G150" s="23" t="s">
        <v>431</v>
      </c>
      <c r="H150" s="13">
        <v>81.4</v>
      </c>
      <c r="I150" s="13">
        <v>1</v>
      </c>
      <c r="J150" s="13" t="s">
        <v>26</v>
      </c>
      <c r="K150" s="13"/>
    </row>
    <row r="151" spans="1:11" s="2" customFormat="1" ht="19.5" customHeight="1">
      <c r="A151" s="13">
        <v>21</v>
      </c>
      <c r="B151" s="13" t="s">
        <v>427</v>
      </c>
      <c r="C151" s="16" t="s">
        <v>421</v>
      </c>
      <c r="D151" s="18" t="s">
        <v>432</v>
      </c>
      <c r="E151" s="18" t="s">
        <v>37</v>
      </c>
      <c r="F151" s="13"/>
      <c r="G151" s="23" t="s">
        <v>433</v>
      </c>
      <c r="H151" s="13">
        <v>81.4</v>
      </c>
      <c r="I151" s="13">
        <v>1</v>
      </c>
      <c r="J151" s="13" t="s">
        <v>26</v>
      </c>
      <c r="K151" s="13"/>
    </row>
    <row r="152" spans="1:11" s="2" customFormat="1" ht="19.5" customHeight="1">
      <c r="A152" s="13">
        <v>22</v>
      </c>
      <c r="B152" s="13" t="s">
        <v>427</v>
      </c>
      <c r="C152" s="16" t="s">
        <v>424</v>
      </c>
      <c r="D152" s="18" t="s">
        <v>434</v>
      </c>
      <c r="E152" s="18" t="s">
        <v>37</v>
      </c>
      <c r="F152" s="13">
        <v>2</v>
      </c>
      <c r="G152" s="23" t="s">
        <v>435</v>
      </c>
      <c r="H152" s="13">
        <v>80.8</v>
      </c>
      <c r="I152" s="13">
        <v>1</v>
      </c>
      <c r="J152" s="13" t="s">
        <v>26</v>
      </c>
      <c r="K152" s="13"/>
    </row>
    <row r="153" spans="1:11" s="2" customFormat="1" ht="19.5" customHeight="1">
      <c r="A153" s="13">
        <v>23</v>
      </c>
      <c r="B153" s="13" t="s">
        <v>427</v>
      </c>
      <c r="C153" s="16" t="s">
        <v>424</v>
      </c>
      <c r="D153" s="18" t="s">
        <v>436</v>
      </c>
      <c r="E153" s="18" t="s">
        <v>37</v>
      </c>
      <c r="F153" s="13"/>
      <c r="G153" s="23" t="s">
        <v>437</v>
      </c>
      <c r="H153" s="13">
        <v>80.6</v>
      </c>
      <c r="I153" s="13">
        <v>3</v>
      </c>
      <c r="J153" s="13" t="s">
        <v>29</v>
      </c>
      <c r="K153" s="13"/>
    </row>
    <row r="154" spans="1:11" s="2" customFormat="1" ht="19.5" customHeight="1">
      <c r="A154" s="13">
        <v>24</v>
      </c>
      <c r="B154" s="13" t="s">
        <v>427</v>
      </c>
      <c r="C154" s="16" t="s">
        <v>424</v>
      </c>
      <c r="D154" s="18" t="s">
        <v>438</v>
      </c>
      <c r="E154" s="18" t="s">
        <v>37</v>
      </c>
      <c r="F154" s="13"/>
      <c r="G154" s="23" t="s">
        <v>439</v>
      </c>
      <c r="H154" s="13">
        <v>80.8</v>
      </c>
      <c r="I154" s="13">
        <v>1</v>
      </c>
      <c r="J154" s="13" t="s">
        <v>26</v>
      </c>
      <c r="K154" s="13"/>
    </row>
    <row r="155" spans="1:11" s="2" customFormat="1" ht="19.5" customHeight="1">
      <c r="A155" s="13">
        <v>25</v>
      </c>
      <c r="B155" s="13" t="s">
        <v>41</v>
      </c>
      <c r="C155" s="16" t="s">
        <v>440</v>
      </c>
      <c r="D155" s="13" t="s">
        <v>441</v>
      </c>
      <c r="E155" s="13" t="s">
        <v>37</v>
      </c>
      <c r="F155" s="13">
        <v>1</v>
      </c>
      <c r="G155" s="15" t="s">
        <v>442</v>
      </c>
      <c r="H155" s="13">
        <v>83.8</v>
      </c>
      <c r="I155" s="13">
        <v>1</v>
      </c>
      <c r="J155" s="13" t="s">
        <v>26</v>
      </c>
      <c r="K155" s="13"/>
    </row>
    <row r="156" spans="1:11" s="2" customFormat="1" ht="19.5" customHeight="1">
      <c r="A156" s="13">
        <v>26</v>
      </c>
      <c r="B156" s="13" t="s">
        <v>443</v>
      </c>
      <c r="C156" s="16" t="s">
        <v>444</v>
      </c>
      <c r="D156" s="18" t="s">
        <v>445</v>
      </c>
      <c r="E156" s="18" t="s">
        <v>37</v>
      </c>
      <c r="F156" s="13">
        <v>1</v>
      </c>
      <c r="G156" s="15" t="s">
        <v>446</v>
      </c>
      <c r="H156" s="13">
        <v>82.4</v>
      </c>
      <c r="I156" s="13">
        <v>1</v>
      </c>
      <c r="J156" s="13" t="s">
        <v>26</v>
      </c>
      <c r="K156" s="13"/>
    </row>
    <row r="157" spans="1:11" s="2" customFormat="1" ht="21.75" customHeight="1">
      <c r="A157" s="13">
        <v>5</v>
      </c>
      <c r="B157" s="13" t="s">
        <v>70</v>
      </c>
      <c r="C157" s="19" t="s">
        <v>53</v>
      </c>
      <c r="D157" s="19" t="s">
        <v>447</v>
      </c>
      <c r="E157" s="19" t="s">
        <v>37</v>
      </c>
      <c r="F157" s="13">
        <v>1</v>
      </c>
      <c r="G157" s="15" t="s">
        <v>448</v>
      </c>
      <c r="H157" s="13">
        <v>82.4</v>
      </c>
      <c r="I157" s="13">
        <v>1</v>
      </c>
      <c r="J157" s="13" t="s">
        <v>26</v>
      </c>
      <c r="K157" s="13"/>
    </row>
    <row r="158" spans="1:11" s="2" customFormat="1" ht="21.75" customHeight="1">
      <c r="A158" s="13">
        <v>6</v>
      </c>
      <c r="B158" s="13" t="s">
        <v>70</v>
      </c>
      <c r="C158" s="19" t="s">
        <v>53</v>
      </c>
      <c r="D158" s="19" t="s">
        <v>449</v>
      </c>
      <c r="E158" s="19" t="s">
        <v>37</v>
      </c>
      <c r="F158" s="13"/>
      <c r="G158" s="15" t="s">
        <v>450</v>
      </c>
      <c r="H158" s="13">
        <v>80</v>
      </c>
      <c r="I158" s="13">
        <v>2</v>
      </c>
      <c r="J158" s="13" t="s">
        <v>29</v>
      </c>
      <c r="K158" s="13"/>
    </row>
    <row r="159" spans="1:11" s="2" customFormat="1" ht="21.75" customHeight="1">
      <c r="A159" s="13">
        <v>7</v>
      </c>
      <c r="B159" s="13" t="s">
        <v>70</v>
      </c>
      <c r="C159" s="19" t="s">
        <v>451</v>
      </c>
      <c r="D159" s="19" t="s">
        <v>452</v>
      </c>
      <c r="E159" s="19" t="s">
        <v>37</v>
      </c>
      <c r="F159" s="13">
        <v>1</v>
      </c>
      <c r="G159" s="15" t="s">
        <v>453</v>
      </c>
      <c r="H159" s="13">
        <v>82.4</v>
      </c>
      <c r="I159" s="13">
        <v>1</v>
      </c>
      <c r="J159" s="13" t="s">
        <v>26</v>
      </c>
      <c r="K159" s="13"/>
    </row>
    <row r="160" spans="1:11" s="2" customFormat="1" ht="21.75" customHeight="1">
      <c r="A160" s="13">
        <v>8</v>
      </c>
      <c r="B160" s="13" t="s">
        <v>70</v>
      </c>
      <c r="C160" s="19" t="s">
        <v>451</v>
      </c>
      <c r="D160" s="19" t="s">
        <v>454</v>
      </c>
      <c r="E160" s="19" t="s">
        <v>37</v>
      </c>
      <c r="F160" s="13"/>
      <c r="G160" s="15" t="s">
        <v>455</v>
      </c>
      <c r="H160" s="13">
        <v>82.2</v>
      </c>
      <c r="I160" s="13">
        <v>2</v>
      </c>
      <c r="J160" s="13" t="s">
        <v>29</v>
      </c>
      <c r="K160" s="13"/>
    </row>
    <row r="161" spans="1:11" s="2" customFormat="1" ht="21.75" customHeight="1">
      <c r="A161" s="13">
        <v>9</v>
      </c>
      <c r="B161" s="13" t="s">
        <v>456</v>
      </c>
      <c r="C161" s="14" t="s">
        <v>451</v>
      </c>
      <c r="D161" s="24" t="s">
        <v>457</v>
      </c>
      <c r="E161" s="25" t="s">
        <v>37</v>
      </c>
      <c r="F161" s="13">
        <v>2</v>
      </c>
      <c r="G161" s="15" t="s">
        <v>458</v>
      </c>
      <c r="H161" s="13">
        <v>82.2</v>
      </c>
      <c r="I161" s="13">
        <v>1</v>
      </c>
      <c r="J161" s="13" t="s">
        <v>26</v>
      </c>
      <c r="K161" s="13"/>
    </row>
    <row r="162" spans="1:11" s="2" customFormat="1" ht="21.75" customHeight="1">
      <c r="A162" s="13">
        <v>10</v>
      </c>
      <c r="B162" s="13" t="s">
        <v>456</v>
      </c>
      <c r="C162" s="14" t="s">
        <v>451</v>
      </c>
      <c r="D162" s="24" t="s">
        <v>459</v>
      </c>
      <c r="E162" s="25" t="s">
        <v>37</v>
      </c>
      <c r="F162" s="13"/>
      <c r="G162" s="15" t="s">
        <v>460</v>
      </c>
      <c r="H162" s="13">
        <v>76.2</v>
      </c>
      <c r="I162" s="13">
        <v>2</v>
      </c>
      <c r="J162" s="13" t="s">
        <v>26</v>
      </c>
      <c r="K162" s="13"/>
    </row>
    <row r="163" spans="1:11" s="2" customFormat="1" ht="21.75" customHeight="1">
      <c r="A163" s="13">
        <v>11</v>
      </c>
      <c r="B163" s="13" t="s">
        <v>456</v>
      </c>
      <c r="C163" s="14" t="s">
        <v>451</v>
      </c>
      <c r="D163" s="24" t="s">
        <v>461</v>
      </c>
      <c r="E163" s="25" t="s">
        <v>37</v>
      </c>
      <c r="F163" s="13"/>
      <c r="G163" s="15" t="s">
        <v>462</v>
      </c>
      <c r="H163" s="13">
        <v>0</v>
      </c>
      <c r="I163" s="13">
        <v>3</v>
      </c>
      <c r="J163" s="13" t="s">
        <v>29</v>
      </c>
      <c r="K163" s="13"/>
    </row>
    <row r="164" spans="1:11" s="2" customFormat="1" ht="21.75" customHeight="1">
      <c r="A164" s="13">
        <v>12</v>
      </c>
      <c r="B164" s="13" t="s">
        <v>173</v>
      </c>
      <c r="C164" s="16" t="s">
        <v>451</v>
      </c>
      <c r="D164" s="13" t="s">
        <v>463</v>
      </c>
      <c r="E164" s="13" t="s">
        <v>37</v>
      </c>
      <c r="F164" s="13">
        <v>1</v>
      </c>
      <c r="G164" s="15" t="s">
        <v>464</v>
      </c>
      <c r="H164" s="13">
        <v>82</v>
      </c>
      <c r="I164" s="13">
        <v>1</v>
      </c>
      <c r="J164" s="13" t="s">
        <v>26</v>
      </c>
      <c r="K164" s="13"/>
    </row>
    <row r="165" spans="1:11" s="2" customFormat="1" ht="21.75" customHeight="1">
      <c r="A165" s="13">
        <v>13</v>
      </c>
      <c r="B165" s="13" t="s">
        <v>65</v>
      </c>
      <c r="C165" s="16" t="s">
        <v>451</v>
      </c>
      <c r="D165" s="18" t="s">
        <v>465</v>
      </c>
      <c r="E165" s="18" t="s">
        <v>37</v>
      </c>
      <c r="F165" s="13">
        <v>3</v>
      </c>
      <c r="G165" s="15" t="s">
        <v>466</v>
      </c>
      <c r="H165" s="13">
        <v>79.2</v>
      </c>
      <c r="I165" s="13">
        <v>4</v>
      </c>
      <c r="J165" s="13" t="s">
        <v>29</v>
      </c>
      <c r="K165" s="13"/>
    </row>
    <row r="166" spans="1:11" s="2" customFormat="1" ht="21.75" customHeight="1">
      <c r="A166" s="13">
        <v>14</v>
      </c>
      <c r="B166" s="13" t="s">
        <v>65</v>
      </c>
      <c r="C166" s="16" t="s">
        <v>451</v>
      </c>
      <c r="D166" s="18" t="s">
        <v>467</v>
      </c>
      <c r="E166" s="18" t="s">
        <v>37</v>
      </c>
      <c r="F166" s="13"/>
      <c r="G166" s="15" t="s">
        <v>468</v>
      </c>
      <c r="H166" s="13">
        <v>84.8</v>
      </c>
      <c r="I166" s="13">
        <v>1</v>
      </c>
      <c r="J166" s="13" t="s">
        <v>26</v>
      </c>
      <c r="K166" s="13"/>
    </row>
    <row r="167" spans="1:11" s="2" customFormat="1" ht="21.75" customHeight="1">
      <c r="A167" s="13">
        <v>15</v>
      </c>
      <c r="B167" s="13" t="s">
        <v>65</v>
      </c>
      <c r="C167" s="16" t="s">
        <v>451</v>
      </c>
      <c r="D167" s="18" t="s">
        <v>469</v>
      </c>
      <c r="E167" s="18" t="s">
        <v>37</v>
      </c>
      <c r="F167" s="13"/>
      <c r="G167" s="15" t="s">
        <v>470</v>
      </c>
      <c r="H167" s="13">
        <v>84</v>
      </c>
      <c r="I167" s="13">
        <v>2</v>
      </c>
      <c r="J167" s="13" t="s">
        <v>26</v>
      </c>
      <c r="K167" s="13"/>
    </row>
    <row r="168" spans="1:11" s="2" customFormat="1" ht="21.75" customHeight="1">
      <c r="A168" s="13">
        <v>16</v>
      </c>
      <c r="B168" s="13" t="s">
        <v>65</v>
      </c>
      <c r="C168" s="16" t="s">
        <v>451</v>
      </c>
      <c r="D168" s="18" t="s">
        <v>471</v>
      </c>
      <c r="E168" s="18" t="s">
        <v>23</v>
      </c>
      <c r="F168" s="13"/>
      <c r="G168" s="15" t="s">
        <v>472</v>
      </c>
      <c r="H168" s="13">
        <v>81</v>
      </c>
      <c r="I168" s="13">
        <v>3</v>
      </c>
      <c r="J168" s="13" t="s">
        <v>26</v>
      </c>
      <c r="K168" s="13"/>
    </row>
    <row r="169" spans="1:11" s="2" customFormat="1" ht="21.75" customHeight="1">
      <c r="A169" s="13">
        <v>17</v>
      </c>
      <c r="B169" s="13" t="s">
        <v>65</v>
      </c>
      <c r="C169" s="16" t="s">
        <v>451</v>
      </c>
      <c r="D169" s="18" t="s">
        <v>473</v>
      </c>
      <c r="E169" s="18" t="s">
        <v>23</v>
      </c>
      <c r="F169" s="13"/>
      <c r="G169" s="15" t="s">
        <v>474</v>
      </c>
      <c r="H169" s="13">
        <v>78</v>
      </c>
      <c r="I169" s="13">
        <v>5</v>
      </c>
      <c r="J169" s="13" t="s">
        <v>29</v>
      </c>
      <c r="K169" s="13"/>
    </row>
    <row r="170" spans="1:11" s="2" customFormat="1" ht="21.75" customHeight="1">
      <c r="A170" s="13">
        <v>18</v>
      </c>
      <c r="B170" s="13" t="s">
        <v>30</v>
      </c>
      <c r="C170" s="13" t="s">
        <v>475</v>
      </c>
      <c r="D170" s="13" t="s">
        <v>476</v>
      </c>
      <c r="E170" s="13" t="s">
        <v>37</v>
      </c>
      <c r="F170" s="13">
        <v>1</v>
      </c>
      <c r="G170" s="15" t="s">
        <v>477</v>
      </c>
      <c r="H170" s="13">
        <v>85.8</v>
      </c>
      <c r="I170" s="13">
        <v>1</v>
      </c>
      <c r="J170" s="13" t="s">
        <v>26</v>
      </c>
      <c r="K170" s="13"/>
    </row>
    <row r="171" spans="1:11" s="2" customFormat="1" ht="21.75" customHeight="1">
      <c r="A171" s="13">
        <v>19</v>
      </c>
      <c r="B171" s="13" t="s">
        <v>30</v>
      </c>
      <c r="C171" s="13" t="s">
        <v>475</v>
      </c>
      <c r="D171" s="13" t="s">
        <v>478</v>
      </c>
      <c r="E171" s="13" t="s">
        <v>37</v>
      </c>
      <c r="F171" s="13"/>
      <c r="G171" s="15" t="s">
        <v>479</v>
      </c>
      <c r="H171" s="13">
        <v>81.8</v>
      </c>
      <c r="I171" s="13">
        <v>2</v>
      </c>
      <c r="J171" s="13" t="s">
        <v>29</v>
      </c>
      <c r="K171" s="13"/>
    </row>
    <row r="172" spans="1:11" s="2" customFormat="1" ht="21.75" customHeight="1">
      <c r="A172" s="13">
        <v>20</v>
      </c>
      <c r="B172" s="13" t="s">
        <v>456</v>
      </c>
      <c r="C172" s="14" t="s">
        <v>480</v>
      </c>
      <c r="D172" s="24" t="s">
        <v>481</v>
      </c>
      <c r="E172" s="25" t="s">
        <v>37</v>
      </c>
      <c r="F172" s="13">
        <v>1</v>
      </c>
      <c r="G172" s="15" t="s">
        <v>482</v>
      </c>
      <c r="H172" s="13">
        <v>80.6</v>
      </c>
      <c r="I172" s="13">
        <v>1</v>
      </c>
      <c r="J172" s="13" t="s">
        <v>26</v>
      </c>
      <c r="K172" s="13"/>
    </row>
    <row r="173" spans="1:11" s="2" customFormat="1" ht="21.75" customHeight="1">
      <c r="A173" s="13">
        <v>21</v>
      </c>
      <c r="B173" s="13" t="s">
        <v>173</v>
      </c>
      <c r="C173" s="16" t="s">
        <v>480</v>
      </c>
      <c r="D173" s="13" t="s">
        <v>483</v>
      </c>
      <c r="E173" s="13" t="s">
        <v>37</v>
      </c>
      <c r="F173" s="13">
        <v>2</v>
      </c>
      <c r="G173" s="15" t="s">
        <v>484</v>
      </c>
      <c r="H173" s="13">
        <v>84.2</v>
      </c>
      <c r="I173" s="13">
        <v>1</v>
      </c>
      <c r="J173" s="13" t="s">
        <v>26</v>
      </c>
      <c r="K173" s="13"/>
    </row>
    <row r="174" spans="1:11" s="2" customFormat="1" ht="21.75" customHeight="1">
      <c r="A174" s="13">
        <v>22</v>
      </c>
      <c r="B174" s="13" t="s">
        <v>173</v>
      </c>
      <c r="C174" s="16" t="s">
        <v>480</v>
      </c>
      <c r="D174" s="13" t="s">
        <v>485</v>
      </c>
      <c r="E174" s="13" t="s">
        <v>37</v>
      </c>
      <c r="F174" s="13"/>
      <c r="G174" s="15" t="s">
        <v>486</v>
      </c>
      <c r="H174" s="13">
        <v>81.6</v>
      </c>
      <c r="I174" s="13">
        <v>2</v>
      </c>
      <c r="J174" s="13" t="s">
        <v>26</v>
      </c>
      <c r="K174" s="13"/>
    </row>
    <row r="175" spans="1:11" s="2" customFormat="1" ht="21.75" customHeight="1">
      <c r="A175" s="13">
        <v>23</v>
      </c>
      <c r="B175" s="13" t="s">
        <v>65</v>
      </c>
      <c r="C175" s="16" t="s">
        <v>480</v>
      </c>
      <c r="D175" s="18" t="s">
        <v>487</v>
      </c>
      <c r="E175" s="18" t="s">
        <v>37</v>
      </c>
      <c r="F175" s="13">
        <v>2</v>
      </c>
      <c r="G175" s="15" t="s">
        <v>488</v>
      </c>
      <c r="H175" s="13">
        <v>84.6</v>
      </c>
      <c r="I175" s="13">
        <v>1</v>
      </c>
      <c r="J175" s="13" t="s">
        <v>26</v>
      </c>
      <c r="K175" s="13"/>
    </row>
    <row r="176" spans="1:11" s="2" customFormat="1" ht="21.75" customHeight="1">
      <c r="A176" s="13">
        <v>24</v>
      </c>
      <c r="B176" s="13" t="s">
        <v>65</v>
      </c>
      <c r="C176" s="16" t="s">
        <v>480</v>
      </c>
      <c r="D176" s="18" t="s">
        <v>489</v>
      </c>
      <c r="E176" s="18" t="s">
        <v>37</v>
      </c>
      <c r="F176" s="13"/>
      <c r="G176" s="15" t="s">
        <v>490</v>
      </c>
      <c r="H176" s="13">
        <v>0</v>
      </c>
      <c r="I176" s="13">
        <v>3</v>
      </c>
      <c r="J176" s="13" t="s">
        <v>29</v>
      </c>
      <c r="K176" s="13"/>
    </row>
    <row r="177" spans="1:11" s="2" customFormat="1" ht="21.75" customHeight="1">
      <c r="A177" s="13">
        <v>25</v>
      </c>
      <c r="B177" s="13" t="s">
        <v>65</v>
      </c>
      <c r="C177" s="16" t="s">
        <v>480</v>
      </c>
      <c r="D177" s="18" t="s">
        <v>491</v>
      </c>
      <c r="E177" s="18" t="s">
        <v>37</v>
      </c>
      <c r="F177" s="13"/>
      <c r="G177" s="15" t="s">
        <v>492</v>
      </c>
      <c r="H177" s="13">
        <v>82</v>
      </c>
      <c r="I177" s="13">
        <v>2</v>
      </c>
      <c r="J177" s="13" t="s">
        <v>26</v>
      </c>
      <c r="K177" s="13"/>
    </row>
    <row r="178" spans="1:11" s="2" customFormat="1" ht="21.75" customHeight="1">
      <c r="A178" s="13">
        <v>26</v>
      </c>
      <c r="B178" s="13" t="s">
        <v>173</v>
      </c>
      <c r="C178" s="16" t="s">
        <v>493</v>
      </c>
      <c r="D178" s="13" t="s">
        <v>494</v>
      </c>
      <c r="E178" s="13" t="s">
        <v>37</v>
      </c>
      <c r="F178" s="13">
        <v>1</v>
      </c>
      <c r="G178" s="15" t="s">
        <v>495</v>
      </c>
      <c r="H178" s="13">
        <v>81.6</v>
      </c>
      <c r="I178" s="13">
        <v>1</v>
      </c>
      <c r="J178" s="13" t="s">
        <v>26</v>
      </c>
      <c r="K178" s="13"/>
    </row>
    <row r="179" spans="1:11" s="2" customFormat="1" ht="21.75" customHeight="1">
      <c r="A179" s="13">
        <v>27</v>
      </c>
      <c r="B179" s="13" t="s">
        <v>70</v>
      </c>
      <c r="C179" s="19" t="s">
        <v>493</v>
      </c>
      <c r="D179" s="19" t="s">
        <v>496</v>
      </c>
      <c r="E179" s="19" t="s">
        <v>37</v>
      </c>
      <c r="F179" s="13">
        <v>1</v>
      </c>
      <c r="G179" s="15" t="s">
        <v>497</v>
      </c>
      <c r="H179" s="13">
        <v>78.4</v>
      </c>
      <c r="I179" s="13">
        <v>1</v>
      </c>
      <c r="J179" s="13" t="s">
        <v>26</v>
      </c>
      <c r="K179" s="13"/>
    </row>
    <row r="180" spans="1:11" s="2" customFormat="1" ht="19.5" customHeight="1">
      <c r="A180" s="13">
        <v>2</v>
      </c>
      <c r="B180" s="13" t="s">
        <v>65</v>
      </c>
      <c r="C180" s="16" t="s">
        <v>498</v>
      </c>
      <c r="D180" s="18" t="s">
        <v>499</v>
      </c>
      <c r="E180" s="18" t="s">
        <v>23</v>
      </c>
      <c r="F180" s="16">
        <v>2</v>
      </c>
      <c r="G180" s="21" t="s">
        <v>500</v>
      </c>
      <c r="H180" s="13">
        <v>81.4</v>
      </c>
      <c r="I180" s="13">
        <v>2</v>
      </c>
      <c r="J180" s="13" t="s">
        <v>26</v>
      </c>
      <c r="K180" s="13"/>
    </row>
    <row r="181" spans="1:11" s="2" customFormat="1" ht="19.5" customHeight="1">
      <c r="A181" s="13">
        <v>3</v>
      </c>
      <c r="B181" s="13" t="s">
        <v>65</v>
      </c>
      <c r="C181" s="16" t="s">
        <v>498</v>
      </c>
      <c r="D181" s="18" t="s">
        <v>501</v>
      </c>
      <c r="E181" s="18" t="s">
        <v>23</v>
      </c>
      <c r="F181" s="16"/>
      <c r="G181" s="21" t="s">
        <v>502</v>
      </c>
      <c r="H181" s="13">
        <v>81.6</v>
      </c>
      <c r="I181" s="13">
        <v>1</v>
      </c>
      <c r="J181" s="13" t="s">
        <v>26</v>
      </c>
      <c r="K181" s="13"/>
    </row>
    <row r="182" spans="1:11" s="2" customFormat="1" ht="19.5" customHeight="1">
      <c r="A182" s="13">
        <v>4</v>
      </c>
      <c r="B182" s="13" t="s">
        <v>65</v>
      </c>
      <c r="C182" s="16" t="s">
        <v>503</v>
      </c>
      <c r="D182" s="18" t="s">
        <v>504</v>
      </c>
      <c r="E182" s="18" t="s">
        <v>37</v>
      </c>
      <c r="F182" s="16">
        <v>2</v>
      </c>
      <c r="G182" s="21" t="s">
        <v>505</v>
      </c>
      <c r="H182" s="13">
        <v>87.2</v>
      </c>
      <c r="I182" s="13">
        <v>1</v>
      </c>
      <c r="J182" s="13" t="s">
        <v>26</v>
      </c>
      <c r="K182" s="13"/>
    </row>
    <row r="183" spans="1:11" s="2" customFormat="1" ht="19.5" customHeight="1">
      <c r="A183" s="13">
        <v>5</v>
      </c>
      <c r="B183" s="13" t="s">
        <v>65</v>
      </c>
      <c r="C183" s="16" t="s">
        <v>503</v>
      </c>
      <c r="D183" s="18" t="s">
        <v>506</v>
      </c>
      <c r="E183" s="18" t="s">
        <v>23</v>
      </c>
      <c r="F183" s="16"/>
      <c r="G183" s="21" t="s">
        <v>507</v>
      </c>
      <c r="H183" s="13">
        <v>78.6</v>
      </c>
      <c r="I183" s="13">
        <v>2</v>
      </c>
      <c r="J183" s="13" t="s">
        <v>26</v>
      </c>
      <c r="K183" s="13"/>
    </row>
    <row r="184" spans="1:11" s="3" customFormat="1" ht="19.5" customHeight="1">
      <c r="A184" s="13">
        <v>6</v>
      </c>
      <c r="B184" s="13" t="s">
        <v>70</v>
      </c>
      <c r="C184" s="19" t="s">
        <v>71</v>
      </c>
      <c r="D184" s="19" t="s">
        <v>508</v>
      </c>
      <c r="E184" s="19" t="s">
        <v>23</v>
      </c>
      <c r="F184" s="26">
        <v>1</v>
      </c>
      <c r="G184" s="27" t="s">
        <v>509</v>
      </c>
      <c r="H184" s="26">
        <v>81.8</v>
      </c>
      <c r="I184" s="26">
        <v>1</v>
      </c>
      <c r="J184" s="13" t="s">
        <v>26</v>
      </c>
      <c r="K184" s="26"/>
    </row>
    <row r="185" spans="1:11" s="3" customFormat="1" ht="19.5" customHeight="1">
      <c r="A185" s="13">
        <v>7</v>
      </c>
      <c r="B185" s="13" t="s">
        <v>70</v>
      </c>
      <c r="C185" s="19" t="s">
        <v>510</v>
      </c>
      <c r="D185" s="19" t="s">
        <v>511</v>
      </c>
      <c r="E185" s="19" t="s">
        <v>23</v>
      </c>
      <c r="F185" s="26">
        <v>1</v>
      </c>
      <c r="G185" s="27" t="s">
        <v>512</v>
      </c>
      <c r="H185" s="26">
        <v>83</v>
      </c>
      <c r="I185" s="26">
        <v>1</v>
      </c>
      <c r="J185" s="13" t="s">
        <v>26</v>
      </c>
      <c r="K185" s="26"/>
    </row>
    <row r="186" spans="1:11" s="3" customFormat="1" ht="19.5" customHeight="1">
      <c r="A186" s="13">
        <v>8</v>
      </c>
      <c r="B186" s="13" t="s">
        <v>187</v>
      </c>
      <c r="C186" s="16" t="s">
        <v>513</v>
      </c>
      <c r="D186" s="16" t="s">
        <v>514</v>
      </c>
      <c r="E186" s="13" t="s">
        <v>23</v>
      </c>
      <c r="F186" s="26">
        <v>1</v>
      </c>
      <c r="G186" s="27" t="s">
        <v>515</v>
      </c>
      <c r="H186" s="26">
        <v>80.6</v>
      </c>
      <c r="I186" s="26">
        <v>1</v>
      </c>
      <c r="J186" s="13" t="s">
        <v>26</v>
      </c>
      <c r="K186" s="26"/>
    </row>
    <row r="187" spans="1:11" s="3" customFormat="1" ht="19.5" customHeight="1">
      <c r="A187" s="13">
        <v>9</v>
      </c>
      <c r="B187" s="13" t="s">
        <v>20</v>
      </c>
      <c r="C187" s="14" t="s">
        <v>513</v>
      </c>
      <c r="D187" s="14" t="s">
        <v>516</v>
      </c>
      <c r="E187" s="14" t="s">
        <v>37</v>
      </c>
      <c r="F187" s="14">
        <v>3</v>
      </c>
      <c r="G187" s="27" t="s">
        <v>517</v>
      </c>
      <c r="H187" s="26">
        <v>80</v>
      </c>
      <c r="I187" s="26">
        <v>3</v>
      </c>
      <c r="J187" s="13" t="s">
        <v>26</v>
      </c>
      <c r="K187" s="26"/>
    </row>
    <row r="188" spans="1:11" s="3" customFormat="1" ht="19.5" customHeight="1">
      <c r="A188" s="13">
        <v>10</v>
      </c>
      <c r="B188" s="13" t="s">
        <v>20</v>
      </c>
      <c r="C188" s="14" t="s">
        <v>513</v>
      </c>
      <c r="D188" s="14" t="s">
        <v>518</v>
      </c>
      <c r="E188" s="14" t="s">
        <v>23</v>
      </c>
      <c r="F188" s="14"/>
      <c r="G188" s="27" t="s">
        <v>519</v>
      </c>
      <c r="H188" s="26">
        <v>84</v>
      </c>
      <c r="I188" s="26">
        <v>1</v>
      </c>
      <c r="J188" s="13" t="s">
        <v>26</v>
      </c>
      <c r="K188" s="26"/>
    </row>
    <row r="189" spans="1:11" s="3" customFormat="1" ht="19.5" customHeight="1">
      <c r="A189" s="13">
        <v>11</v>
      </c>
      <c r="B189" s="13" t="s">
        <v>20</v>
      </c>
      <c r="C189" s="14" t="s">
        <v>513</v>
      </c>
      <c r="D189" s="14" t="s">
        <v>520</v>
      </c>
      <c r="E189" s="14" t="s">
        <v>37</v>
      </c>
      <c r="F189" s="14"/>
      <c r="G189" s="27" t="s">
        <v>521</v>
      </c>
      <c r="H189" s="26">
        <v>79.2</v>
      </c>
      <c r="I189" s="26">
        <v>4</v>
      </c>
      <c r="J189" s="13" t="s">
        <v>29</v>
      </c>
      <c r="K189" s="26"/>
    </row>
    <row r="190" spans="1:11" s="3" customFormat="1" ht="19.5" customHeight="1">
      <c r="A190" s="13">
        <v>12</v>
      </c>
      <c r="B190" s="13" t="s">
        <v>20</v>
      </c>
      <c r="C190" s="14" t="s">
        <v>513</v>
      </c>
      <c r="D190" s="14" t="s">
        <v>522</v>
      </c>
      <c r="E190" s="14" t="s">
        <v>23</v>
      </c>
      <c r="F190" s="14"/>
      <c r="G190" s="27" t="s">
        <v>523</v>
      </c>
      <c r="H190" s="26">
        <v>80.2</v>
      </c>
      <c r="I190" s="26">
        <v>2</v>
      </c>
      <c r="J190" s="13" t="s">
        <v>26</v>
      </c>
      <c r="K190" s="26"/>
    </row>
    <row r="191" spans="1:11" s="3" customFormat="1" ht="19.5" customHeight="1">
      <c r="A191" s="13">
        <v>13</v>
      </c>
      <c r="B191" s="13" t="s">
        <v>148</v>
      </c>
      <c r="C191" s="17" t="s">
        <v>513</v>
      </c>
      <c r="D191" s="17" t="s">
        <v>524</v>
      </c>
      <c r="E191" s="17" t="s">
        <v>23</v>
      </c>
      <c r="F191" s="26">
        <v>1</v>
      </c>
      <c r="G191" s="27" t="s">
        <v>525</v>
      </c>
      <c r="H191" s="26">
        <v>84</v>
      </c>
      <c r="I191" s="26">
        <v>1</v>
      </c>
      <c r="J191" s="13" t="s">
        <v>26</v>
      </c>
      <c r="K191" s="26"/>
    </row>
    <row r="192" spans="1:11" s="3" customFormat="1" ht="19.5" customHeight="1">
      <c r="A192" s="13">
        <v>14</v>
      </c>
      <c r="B192" s="13" t="s">
        <v>30</v>
      </c>
      <c r="C192" s="13" t="s">
        <v>513</v>
      </c>
      <c r="D192" s="13" t="s">
        <v>526</v>
      </c>
      <c r="E192" s="13" t="s">
        <v>23</v>
      </c>
      <c r="F192" s="13">
        <v>1</v>
      </c>
      <c r="G192" s="27" t="s">
        <v>527</v>
      </c>
      <c r="H192" s="26">
        <v>78.2</v>
      </c>
      <c r="I192" s="26">
        <v>1</v>
      </c>
      <c r="J192" s="13" t="s">
        <v>26</v>
      </c>
      <c r="K192" s="28" t="s">
        <v>528</v>
      </c>
    </row>
    <row r="193" spans="1:11" s="3" customFormat="1" ht="19.5" customHeight="1">
      <c r="A193" s="13">
        <v>15</v>
      </c>
      <c r="B193" s="13" t="s">
        <v>30</v>
      </c>
      <c r="C193" s="13" t="s">
        <v>513</v>
      </c>
      <c r="D193" s="13" t="s">
        <v>529</v>
      </c>
      <c r="E193" s="13" t="s">
        <v>23</v>
      </c>
      <c r="F193" s="13"/>
      <c r="G193" s="27" t="s">
        <v>530</v>
      </c>
      <c r="H193" s="26">
        <v>78.2</v>
      </c>
      <c r="I193" s="26">
        <v>1</v>
      </c>
      <c r="J193" s="13" t="s">
        <v>29</v>
      </c>
      <c r="K193" s="26"/>
    </row>
    <row r="194" spans="1:11" s="3" customFormat="1" ht="19.5" customHeight="1">
      <c r="A194" s="13">
        <v>16</v>
      </c>
      <c r="B194" s="13" t="s">
        <v>187</v>
      </c>
      <c r="C194" s="16" t="s">
        <v>531</v>
      </c>
      <c r="D194" s="16" t="s">
        <v>532</v>
      </c>
      <c r="E194" s="13" t="s">
        <v>23</v>
      </c>
      <c r="F194" s="13">
        <v>1</v>
      </c>
      <c r="G194" s="27" t="s">
        <v>533</v>
      </c>
      <c r="H194" s="26">
        <v>82.6</v>
      </c>
      <c r="I194" s="26">
        <v>1</v>
      </c>
      <c r="J194" s="13" t="s">
        <v>26</v>
      </c>
      <c r="K194" s="26"/>
    </row>
    <row r="195" spans="1:11" s="3" customFormat="1" ht="19.5" customHeight="1">
      <c r="A195" s="13">
        <v>17</v>
      </c>
      <c r="B195" s="13" t="s">
        <v>187</v>
      </c>
      <c r="C195" s="16" t="s">
        <v>531</v>
      </c>
      <c r="D195" s="16" t="s">
        <v>534</v>
      </c>
      <c r="E195" s="13" t="s">
        <v>37</v>
      </c>
      <c r="F195" s="13"/>
      <c r="G195" s="27" t="s">
        <v>535</v>
      </c>
      <c r="H195" s="26">
        <v>74.6</v>
      </c>
      <c r="I195" s="26">
        <v>2</v>
      </c>
      <c r="J195" s="13" t="s">
        <v>29</v>
      </c>
      <c r="K195" s="26"/>
    </row>
    <row r="196" spans="1:11" s="3" customFormat="1" ht="19.5" customHeight="1">
      <c r="A196" s="13">
        <v>18</v>
      </c>
      <c r="B196" s="13" t="s">
        <v>20</v>
      </c>
      <c r="C196" s="14" t="s">
        <v>536</v>
      </c>
      <c r="D196" s="14" t="s">
        <v>537</v>
      </c>
      <c r="E196" s="14" t="s">
        <v>37</v>
      </c>
      <c r="F196" s="26">
        <v>1</v>
      </c>
      <c r="G196" s="27" t="s">
        <v>538</v>
      </c>
      <c r="H196" s="26">
        <v>82.8</v>
      </c>
      <c r="I196" s="26">
        <v>1</v>
      </c>
      <c r="J196" s="13" t="s">
        <v>26</v>
      </c>
      <c r="K196" s="26"/>
    </row>
    <row r="197" spans="1:11" s="3" customFormat="1" ht="19.5" customHeight="1">
      <c r="A197" s="13">
        <v>19</v>
      </c>
      <c r="B197" s="13" t="s">
        <v>20</v>
      </c>
      <c r="C197" s="14" t="s">
        <v>536</v>
      </c>
      <c r="D197" s="14" t="s">
        <v>539</v>
      </c>
      <c r="E197" s="14" t="s">
        <v>37</v>
      </c>
      <c r="F197" s="26"/>
      <c r="G197" s="27" t="s">
        <v>540</v>
      </c>
      <c r="H197" s="26">
        <v>78.2</v>
      </c>
      <c r="I197" s="26">
        <v>2</v>
      </c>
      <c r="J197" s="13" t="s">
        <v>29</v>
      </c>
      <c r="K197" s="26"/>
    </row>
    <row r="198" spans="1:11" s="3" customFormat="1" ht="19.5" customHeight="1">
      <c r="A198" s="13">
        <v>20</v>
      </c>
      <c r="B198" s="13" t="s">
        <v>148</v>
      </c>
      <c r="C198" s="17" t="s">
        <v>536</v>
      </c>
      <c r="D198" s="17" t="s">
        <v>541</v>
      </c>
      <c r="E198" s="17" t="s">
        <v>37</v>
      </c>
      <c r="F198" s="26">
        <v>1</v>
      </c>
      <c r="G198" s="27" t="s">
        <v>542</v>
      </c>
      <c r="H198" s="26">
        <v>81.2</v>
      </c>
      <c r="I198" s="26">
        <v>1</v>
      </c>
      <c r="J198" s="13" t="s">
        <v>26</v>
      </c>
      <c r="K198" s="26"/>
    </row>
    <row r="199" spans="1:11" s="3" customFormat="1" ht="19.5" customHeight="1">
      <c r="A199" s="13">
        <v>21</v>
      </c>
      <c r="B199" s="13" t="s">
        <v>187</v>
      </c>
      <c r="C199" s="16" t="s">
        <v>543</v>
      </c>
      <c r="D199" s="16" t="s">
        <v>544</v>
      </c>
      <c r="E199" s="13" t="s">
        <v>37</v>
      </c>
      <c r="F199" s="26">
        <v>1</v>
      </c>
      <c r="G199" s="27" t="s">
        <v>545</v>
      </c>
      <c r="H199" s="26">
        <v>76.8</v>
      </c>
      <c r="I199" s="26">
        <v>1</v>
      </c>
      <c r="J199" s="13" t="s">
        <v>26</v>
      </c>
      <c r="K199" s="26"/>
    </row>
    <row r="200" spans="1:11" s="3" customFormat="1" ht="19.5" customHeight="1">
      <c r="A200" s="13">
        <v>22</v>
      </c>
      <c r="B200" s="13" t="s">
        <v>65</v>
      </c>
      <c r="C200" s="16" t="s">
        <v>546</v>
      </c>
      <c r="D200" s="18" t="s">
        <v>547</v>
      </c>
      <c r="E200" s="18" t="s">
        <v>37</v>
      </c>
      <c r="F200" s="26">
        <v>1</v>
      </c>
      <c r="G200" s="27" t="s">
        <v>548</v>
      </c>
      <c r="H200" s="26">
        <v>81.8</v>
      </c>
      <c r="I200" s="26">
        <v>1</v>
      </c>
      <c r="J200" s="13" t="s">
        <v>26</v>
      </c>
      <c r="K200" s="26"/>
    </row>
    <row r="201" spans="1:11" s="3" customFormat="1" ht="19.5" customHeight="1">
      <c r="A201" s="13">
        <v>23</v>
      </c>
      <c r="B201" s="13" t="s">
        <v>187</v>
      </c>
      <c r="C201" s="16" t="s">
        <v>549</v>
      </c>
      <c r="D201" s="16" t="s">
        <v>550</v>
      </c>
      <c r="E201" s="13" t="s">
        <v>23</v>
      </c>
      <c r="F201" s="26">
        <v>1</v>
      </c>
      <c r="G201" s="27" t="s">
        <v>551</v>
      </c>
      <c r="H201" s="26">
        <v>82.8</v>
      </c>
      <c r="I201" s="26">
        <v>1</v>
      </c>
      <c r="J201" s="13" t="s">
        <v>26</v>
      </c>
      <c r="K201" s="26"/>
    </row>
    <row r="202" spans="1:11" s="3" customFormat="1" ht="19.5" customHeight="1">
      <c r="A202" s="13">
        <v>24</v>
      </c>
      <c r="B202" s="13" t="s">
        <v>20</v>
      </c>
      <c r="C202" s="14" t="s">
        <v>549</v>
      </c>
      <c r="D202" s="14" t="s">
        <v>552</v>
      </c>
      <c r="E202" s="14" t="s">
        <v>37</v>
      </c>
      <c r="F202" s="14">
        <v>1</v>
      </c>
      <c r="G202" s="27" t="s">
        <v>553</v>
      </c>
      <c r="H202" s="26">
        <v>85.4</v>
      </c>
      <c r="I202" s="26">
        <v>1</v>
      </c>
      <c r="J202" s="13" t="s">
        <v>26</v>
      </c>
      <c r="K202" s="26"/>
    </row>
    <row r="203" spans="1:11" s="3" customFormat="1" ht="19.5" customHeight="1">
      <c r="A203" s="13">
        <v>25</v>
      </c>
      <c r="B203" s="13" t="s">
        <v>20</v>
      </c>
      <c r="C203" s="14" t="s">
        <v>549</v>
      </c>
      <c r="D203" s="14" t="s">
        <v>554</v>
      </c>
      <c r="E203" s="14" t="s">
        <v>23</v>
      </c>
      <c r="F203" s="14"/>
      <c r="G203" s="27" t="s">
        <v>555</v>
      </c>
      <c r="H203" s="26">
        <v>82.6</v>
      </c>
      <c r="I203" s="26">
        <v>2</v>
      </c>
      <c r="J203" s="13" t="s">
        <v>29</v>
      </c>
      <c r="K203" s="26"/>
    </row>
    <row r="204" spans="1:11" s="3" customFormat="1" ht="19.5" customHeight="1">
      <c r="A204" s="13">
        <v>26</v>
      </c>
      <c r="B204" s="13" t="s">
        <v>148</v>
      </c>
      <c r="C204" s="17" t="s">
        <v>549</v>
      </c>
      <c r="D204" s="17" t="s">
        <v>556</v>
      </c>
      <c r="E204" s="17" t="s">
        <v>37</v>
      </c>
      <c r="F204" s="26">
        <v>1</v>
      </c>
      <c r="G204" s="27" t="s">
        <v>557</v>
      </c>
      <c r="H204" s="26">
        <v>83.8</v>
      </c>
      <c r="I204" s="26">
        <v>1</v>
      </c>
      <c r="J204" s="13" t="s">
        <v>26</v>
      </c>
      <c r="K204" s="26"/>
    </row>
  </sheetData>
  <sheetProtection/>
  <autoFilter ref="A3:K204"/>
  <mergeCells count="55">
    <mergeCell ref="A1:K1"/>
    <mergeCell ref="A2:K2"/>
    <mergeCell ref="F4:F7"/>
    <mergeCell ref="F8:F11"/>
    <mergeCell ref="F12:F15"/>
    <mergeCell ref="F16:F18"/>
    <mergeCell ref="F19:F25"/>
    <mergeCell ref="F26:F29"/>
    <mergeCell ref="F35:F36"/>
    <mergeCell ref="F37:F40"/>
    <mergeCell ref="F41:F42"/>
    <mergeCell ref="F43:F44"/>
    <mergeCell ref="F45:F50"/>
    <mergeCell ref="F51:F55"/>
    <mergeCell ref="F58:F59"/>
    <mergeCell ref="F60:F61"/>
    <mergeCell ref="F62:F64"/>
    <mergeCell ref="F65:F68"/>
    <mergeCell ref="F69:F72"/>
    <mergeCell ref="F74:F77"/>
    <mergeCell ref="F78:F79"/>
    <mergeCell ref="F80:F83"/>
    <mergeCell ref="F84:F85"/>
    <mergeCell ref="F86:F87"/>
    <mergeCell ref="F88:F90"/>
    <mergeCell ref="F92:F95"/>
    <mergeCell ref="F96:F99"/>
    <mergeCell ref="F100:F103"/>
    <mergeCell ref="F104:F107"/>
    <mergeCell ref="F108:F111"/>
    <mergeCell ref="F115:F117"/>
    <mergeCell ref="F121:F122"/>
    <mergeCell ref="F125:F126"/>
    <mergeCell ref="F131:F132"/>
    <mergeCell ref="F133:F134"/>
    <mergeCell ref="F135:F136"/>
    <mergeCell ref="F137:F140"/>
    <mergeCell ref="F141:F144"/>
    <mergeCell ref="F145:F146"/>
    <mergeCell ref="F150:F151"/>
    <mergeCell ref="F152:F154"/>
    <mergeCell ref="F157:F158"/>
    <mergeCell ref="F159:F160"/>
    <mergeCell ref="F161:F163"/>
    <mergeCell ref="F165:F169"/>
    <mergeCell ref="F170:F171"/>
    <mergeCell ref="F173:F174"/>
    <mergeCell ref="F175:F177"/>
    <mergeCell ref="F180:F181"/>
    <mergeCell ref="F182:F183"/>
    <mergeCell ref="F187:F190"/>
    <mergeCell ref="F192:F193"/>
    <mergeCell ref="F194:F195"/>
    <mergeCell ref="F196:F197"/>
    <mergeCell ref="F202:F203"/>
  </mergeCells>
  <conditionalFormatting sqref="D32">
    <cfRule type="expression" priority="26" dxfId="0" stopIfTrue="1">
      <formula>AND(COUNTIF($D$32,D32)&gt;1,NOT(ISBLANK(D32)))</formula>
    </cfRule>
  </conditionalFormatting>
  <conditionalFormatting sqref="D43">
    <cfRule type="expression" priority="23" dxfId="0" stopIfTrue="1">
      <formula>AND(COUNTIF($D$43,D43)&gt;1,NOT(ISBLANK(D43)))</formula>
    </cfRule>
  </conditionalFormatting>
  <conditionalFormatting sqref="D57">
    <cfRule type="expression" priority="21" dxfId="0" stopIfTrue="1">
      <formula>AND(COUNTIF($D$57,D57)&gt;1,NOT(ISBLANK(D57)))</formula>
    </cfRule>
  </conditionalFormatting>
  <conditionalFormatting sqref="D63">
    <cfRule type="expression" priority="18" dxfId="0" stopIfTrue="1">
      <formula>AND(COUNTIF($D$63,D63)&gt;1,NOT(ISBLANK(D63)))</formula>
    </cfRule>
  </conditionalFormatting>
  <conditionalFormatting sqref="D114">
    <cfRule type="expression" priority="16" dxfId="0" stopIfTrue="1">
      <formula>AND(COUNTIF($D$114,D114)&gt;1,NOT(ISBLANK(D114)))</formula>
    </cfRule>
  </conditionalFormatting>
  <conditionalFormatting sqref="D119">
    <cfRule type="expression" priority="15" dxfId="0" stopIfTrue="1">
      <formula>AND(COUNTIF($D$119,D119)&gt;1,NOT(ISBLANK(D119)))</formula>
    </cfRule>
  </conditionalFormatting>
  <conditionalFormatting sqref="D123">
    <cfRule type="expression" priority="14" dxfId="0" stopIfTrue="1">
      <formula>AND(COUNTIF($D$123,D123)&gt;1,NOT(ISBLANK(D123)))</formula>
    </cfRule>
  </conditionalFormatting>
  <conditionalFormatting sqref="D155">
    <cfRule type="expression" priority="12" dxfId="0" stopIfTrue="1">
      <formula>AND(COUNTIF($D$155,D155)&gt;1,NOT(ISBLANK(D155)))</formula>
    </cfRule>
  </conditionalFormatting>
  <conditionalFormatting sqref="D164">
    <cfRule type="expression" priority="11" dxfId="0" stopIfTrue="1">
      <formula>AND(COUNTIF($D$164,D164)&gt;1,NOT(ISBLANK(D164)))</formula>
    </cfRule>
  </conditionalFormatting>
  <conditionalFormatting sqref="D173">
    <cfRule type="expression" priority="10" dxfId="0" stopIfTrue="1">
      <formula>AND(COUNTIF($D$173,D173)&gt;1,NOT(ISBLANK(D173)))</formula>
    </cfRule>
  </conditionalFormatting>
  <conditionalFormatting sqref="D174">
    <cfRule type="expression" priority="9" dxfId="0" stopIfTrue="1">
      <formula>AND(COUNTIF($D$174,D174)&gt;1,NOT(ISBLANK(D174)))</formula>
    </cfRule>
  </conditionalFormatting>
  <conditionalFormatting sqref="D178">
    <cfRule type="expression" priority="8" dxfId="0" stopIfTrue="1">
      <formula>AND(COUNTIF($D$178,D178)&gt;1,NOT(ISBLANK(D178)))</formula>
    </cfRule>
  </conditionalFormatting>
  <conditionalFormatting sqref="D191">
    <cfRule type="expression" priority="7" dxfId="0" stopIfTrue="1">
      <formula>AND(COUNTIF($D$191,D191)&gt;1,NOT(ISBLANK(D191)))</formula>
    </cfRule>
  </conditionalFormatting>
  <conditionalFormatting sqref="F194">
    <cfRule type="expression" priority="6" dxfId="0" stopIfTrue="1">
      <formula>AND(COUNTIF($F$194,F194)&gt;1,NOT(ISBLANK(F194)))</formula>
    </cfRule>
  </conditionalFormatting>
  <conditionalFormatting sqref="D198">
    <cfRule type="expression" priority="5" dxfId="0" stopIfTrue="1">
      <formula>AND(COUNTIF($D$198,D198)&gt;1,NOT(ISBLANK(D198)))</formula>
    </cfRule>
  </conditionalFormatting>
  <conditionalFormatting sqref="D204">
    <cfRule type="expression" priority="4" dxfId="0" stopIfTrue="1">
      <formula>AND(COUNTIF($D$204,D204)&gt;1,NOT(ISBLANK(D204)))</formula>
    </cfRule>
  </conditionalFormatting>
  <conditionalFormatting sqref="D26:D29">
    <cfRule type="expression" priority="27" dxfId="0" stopIfTrue="1">
      <formula>AND(COUNTIF($D$26:$D$29,D26)&gt;1,NOT(ISBLANK(D26)))</formula>
    </cfRule>
  </conditionalFormatting>
  <conditionalFormatting sqref="D35:D36">
    <cfRule type="expression" priority="25" dxfId="0" stopIfTrue="1">
      <formula>AND(COUNTIF($D$35:$D$36,D35)&gt;1,NOT(ISBLANK(D35)))</formula>
    </cfRule>
  </conditionalFormatting>
  <conditionalFormatting sqref="D41:D42">
    <cfRule type="expression" priority="24" dxfId="0" stopIfTrue="1">
      <formula>AND(COUNTIF($D$41:$D$42,D41)&gt;1,NOT(ISBLANK(D41)))</formula>
    </cfRule>
  </conditionalFormatting>
  <conditionalFormatting sqref="D44:D55">
    <cfRule type="expression" priority="22" dxfId="0" stopIfTrue="1">
      <formula>AND(COUNTIF($D$44:$D$55,D44)&gt;1,NOT(ISBLANK(D44)))</formula>
    </cfRule>
  </conditionalFormatting>
  <conditionalFormatting sqref="D58:D59">
    <cfRule type="expression" priority="19" dxfId="0" stopIfTrue="1">
      <formula>AND(COUNTIF($D$58:$D$59,D58)&gt;1,NOT(ISBLANK(D58)))</formula>
    </cfRule>
  </conditionalFormatting>
  <conditionalFormatting sqref="D88:D90">
    <cfRule type="expression" priority="17" dxfId="0" stopIfTrue="1">
      <formula>AND(COUNTIF($D$88:$D$90,D88)&gt;1,NOT(ISBLANK(D88)))</formula>
    </cfRule>
  </conditionalFormatting>
  <conditionalFormatting sqref="D133:D134">
    <cfRule type="expression" priority="13" dxfId="0" stopIfTrue="1">
      <formula>AND(COUNTIF($D$133:$D$134,D133)&gt;1,NOT(ISBLANK(D133)))</formula>
    </cfRule>
  </conditionalFormatting>
  <conditionalFormatting sqref="D60:D62 D64">
    <cfRule type="expression" priority="20" dxfId="0" stopIfTrue="1">
      <formula>AND(COUNTIF($D$60:$D$62,D60)+COUNTIF($D$64,D60)&gt;1,NOT(ISBLANK(D60)))</formula>
    </cfRule>
  </conditionalFormatting>
  <dataValidations count="2">
    <dataValidation allowBlank="1" showInputMessage="1" showErrorMessage="1" error="请录入18位身份证号码" sqref="E32 E114 E123 E155 E164 E178 E186 E191 E201 E204 E26:E29 E35:E36 E41:E55 E57:E62 E88:E90 E92:E107 E118:E119 E133:E134 E173:E174 E194:E195 E198:E199"/>
    <dataValidation type="list" allowBlank="1" showInputMessage="1" showErrorMessage="1" sqref="E172 E161:E163">
      <formula1>"男,女"</formula1>
    </dataValidation>
  </dataValidations>
  <printOptions horizontalCentered="1"/>
  <pageMargins left="0" right="0" top="0" bottom="0.1968503937007874" header="0" footer="0"/>
  <pageSetup horizontalDpi="600" verticalDpi="600" orientation="landscape" paperSize="9"/>
  <headerFooter alignWithMargins="0">
    <oddFooter>&amp;L&amp;"宋体,常规"监督员签字：&amp;C&amp;"宋体,常规"计分员签字：&amp;R&amp;"宋体,常规"主考官签字：</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2023-06-30T07:12:46Z</cp:lastPrinted>
  <dcterms:created xsi:type="dcterms:W3CDTF">2008-09-11T09:22:52Z</dcterms:created>
  <dcterms:modified xsi:type="dcterms:W3CDTF">2023-07-02T07:39:00Z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CFEA4D998B094039AC33F653855D09C0_12</vt:lpwstr>
  </property>
</Properties>
</file>