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<sst xmlns="http://schemas.openxmlformats.org/spreadsheetml/2006/main" count="260" uniqueCount="151">
  <si>
    <r>
      <t>2023</t>
    </r>
    <r>
      <rPr>
        <b/>
        <sz val="22.5"/>
        <color rgb="FF333333"/>
        <rFont val="宋体"/>
        <charset val="134"/>
      </rPr>
      <t>年福建经贸学校公开招聘工作人员成绩汇总表</t>
    </r>
  </si>
  <si>
    <t>序号</t>
  </si>
  <si>
    <t>岗位名称（代码）</t>
  </si>
  <si>
    <t>招考人数</t>
  </si>
  <si>
    <t>准考证号</t>
  </si>
  <si>
    <t>姓名</t>
  </si>
  <si>
    <t>性别</t>
  </si>
  <si>
    <t>笔试原始成绩</t>
  </si>
  <si>
    <t>笔试加分情况</t>
  </si>
  <si>
    <t>笔试总成绩</t>
  </si>
  <si>
    <t>笔试折算成绩</t>
  </si>
  <si>
    <t>试讲（片段教学）</t>
  </si>
  <si>
    <t>结构化面试</t>
  </si>
  <si>
    <t>面试折算成绩</t>
  </si>
  <si>
    <t>总分</t>
  </si>
  <si>
    <t xml:space="preserve">    排名 </t>
  </si>
  <si>
    <t>服装陈列与展示设计专业教师（01）</t>
  </si>
  <si>
    <t>595004204100108</t>
  </si>
  <si>
    <t>邹雅卿</t>
  </si>
  <si>
    <t>女</t>
  </si>
  <si>
    <t>80.0</t>
  </si>
  <si>
    <t>无</t>
  </si>
  <si>
    <t>595004204100110</t>
  </si>
  <si>
    <t>赖毅</t>
  </si>
  <si>
    <t>男</t>
  </si>
  <si>
    <t>76.4</t>
  </si>
  <si>
    <t>595004204100123</t>
  </si>
  <si>
    <t>黄斯颖</t>
  </si>
  <si>
    <t>73.3</t>
  </si>
  <si>
    <t>物流专业教师（02）</t>
  </si>
  <si>
    <t>595004204100315</t>
  </si>
  <si>
    <t>冯叶青</t>
  </si>
  <si>
    <t>80.2</t>
  </si>
  <si>
    <t>595004204100222</t>
  </si>
  <si>
    <t>潘旭婷</t>
  </si>
  <si>
    <t>77.9</t>
  </si>
  <si>
    <t>595004204100316</t>
  </si>
  <si>
    <t>高冰冰</t>
  </si>
  <si>
    <t>73.7</t>
  </si>
  <si>
    <t>电子专业教师岗（04）</t>
  </si>
  <si>
    <t>595004204100413</t>
  </si>
  <si>
    <t>吴丽平</t>
  </si>
  <si>
    <t>79.0</t>
  </si>
  <si>
    <t>595004204100421</t>
  </si>
  <si>
    <t>方林港</t>
  </si>
  <si>
    <t>79.3</t>
  </si>
  <si>
    <t>595004204100428</t>
  </si>
  <si>
    <t>谢晓松</t>
  </si>
  <si>
    <t>72.5</t>
  </si>
  <si>
    <t>缺考</t>
  </si>
  <si>
    <t>智能制造专业教师（05）</t>
  </si>
  <si>
    <t>595004204100513</t>
  </si>
  <si>
    <t>郭嘉葆</t>
  </si>
  <si>
    <t>74.2</t>
  </si>
  <si>
    <t>595004204100516</t>
  </si>
  <si>
    <t>廖奇凡</t>
  </si>
  <si>
    <t>595004204100527</t>
  </si>
  <si>
    <t>黄欣铭</t>
  </si>
  <si>
    <t>70.4</t>
  </si>
  <si>
    <t>美术教师（06）</t>
  </si>
  <si>
    <t>595004204100808</t>
  </si>
  <si>
    <t>陈昀</t>
  </si>
  <si>
    <t>66.6</t>
  </si>
  <si>
    <t>595004204100622</t>
  </si>
  <si>
    <t>王瑱涵</t>
  </si>
  <si>
    <t>68.6</t>
  </si>
  <si>
    <t>595004204100620</t>
  </si>
  <si>
    <t>林子意</t>
  </si>
  <si>
    <t>66.7</t>
  </si>
  <si>
    <t>数学教师（07）</t>
  </si>
  <si>
    <t>595004204100820</t>
  </si>
  <si>
    <t>陈珍珍</t>
  </si>
  <si>
    <t>79.5</t>
  </si>
  <si>
    <t>595004204100812</t>
  </si>
  <si>
    <t>张平卉</t>
  </si>
  <si>
    <t>74.4</t>
  </si>
  <si>
    <t>595004204100901</t>
  </si>
  <si>
    <t>周琪筝</t>
  </si>
  <si>
    <t>74.9</t>
  </si>
  <si>
    <t>595004204100906</t>
  </si>
  <si>
    <t>王怡</t>
  </si>
  <si>
    <t>71.3</t>
  </si>
  <si>
    <t>595004204100814</t>
  </si>
  <si>
    <t>张佳怡</t>
  </si>
  <si>
    <t>65.6</t>
  </si>
  <si>
    <t>595004204100905</t>
  </si>
  <si>
    <t>洪婉琳</t>
  </si>
  <si>
    <t>68.5</t>
  </si>
  <si>
    <t>语文教师（08）</t>
  </si>
  <si>
    <t>595004204101008</t>
  </si>
  <si>
    <t>郑洁莹</t>
  </si>
  <si>
    <t>595004204101007</t>
  </si>
  <si>
    <t>苏澜澜</t>
  </si>
  <si>
    <t>70.0</t>
  </si>
  <si>
    <t>595004204100918</t>
  </si>
  <si>
    <t>余夏婷</t>
  </si>
  <si>
    <t>595004204100924</t>
  </si>
  <si>
    <t>戴冰冰</t>
  </si>
  <si>
    <t>68.8</t>
  </si>
  <si>
    <t>595004204101013</t>
  </si>
  <si>
    <t>蓝洁婷</t>
  </si>
  <si>
    <t>72.2</t>
  </si>
  <si>
    <t>595004204100930</t>
  </si>
  <si>
    <t>陈超兰</t>
  </si>
  <si>
    <t>65.0</t>
  </si>
  <si>
    <t>实训管理员（09）</t>
  </si>
  <si>
    <t>595004204101122</t>
  </si>
  <si>
    <t>叶睿凌</t>
  </si>
  <si>
    <t>77.3</t>
  </si>
  <si>
    <t>595004204101116</t>
  </si>
  <si>
    <t>陈嘉颖</t>
  </si>
  <si>
    <t>75.5</t>
  </si>
  <si>
    <t>595004204101108</t>
  </si>
  <si>
    <t>汤艺芳</t>
  </si>
  <si>
    <t>78.3</t>
  </si>
  <si>
    <t>人事工作人员（10）</t>
  </si>
  <si>
    <t>595004204101226</t>
  </si>
  <si>
    <t>房希萍</t>
  </si>
  <si>
    <t>595004204101220</t>
  </si>
  <si>
    <t>吕泽睿</t>
  </si>
  <si>
    <t>76.9</t>
  </si>
  <si>
    <t>595004204101319</t>
  </si>
  <si>
    <t>刘可嘉</t>
  </si>
  <si>
    <t>74.1</t>
  </si>
  <si>
    <t>党务工作人员（11）</t>
  </si>
  <si>
    <t>595004204101406</t>
  </si>
  <si>
    <t>黄姝婷</t>
  </si>
  <si>
    <t>595004204101407</t>
  </si>
  <si>
    <t>黄秀玲</t>
  </si>
  <si>
    <t>74.8</t>
  </si>
  <si>
    <t>595004204101408</t>
  </si>
  <si>
    <t>张明宇</t>
  </si>
  <si>
    <t>67.5</t>
  </si>
  <si>
    <t>教务科职员（12）</t>
  </si>
  <si>
    <t>595004204101529</t>
  </si>
  <si>
    <t>邢智勇</t>
  </si>
  <si>
    <t>595004204101427</t>
  </si>
  <si>
    <t>雷敏</t>
  </si>
  <si>
    <t>81.2</t>
  </si>
  <si>
    <t>595004204101421</t>
  </si>
  <si>
    <t>张伟鑫</t>
  </si>
  <si>
    <t>基建后勤科职员（13）</t>
  </si>
  <si>
    <t>595004204101718</t>
  </si>
  <si>
    <t>赵伟丞</t>
  </si>
  <si>
    <t>78.9</t>
  </si>
  <si>
    <t>595004204101715</t>
  </si>
  <si>
    <t>王涛</t>
  </si>
  <si>
    <t>79.6</t>
  </si>
  <si>
    <t>595004204101716</t>
  </si>
  <si>
    <t>张宏晖</t>
  </si>
  <si>
    <t>75.3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</si>
</sst>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8">
    <font>
      <sz val="11"/>
      <color theme="1"/>
      <name val="宋体"/>
      <charset val="134"/>
      <scheme val="minor"/>
    </font>
    <font>
      <b/>
      <sz val="22.5"/>
      <color rgb="FF333333"/>
      <name val="Helvetica"/>
      <charset val="134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</font>
    <font>
      <sz val="16"/>
      <name val="宋体"/>
      <charset val="134"/>
    </font>
    <font>
      <sz val="14"/>
      <color rgb="FF000000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2.5"/>
      <color rgb="FF333333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12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4" fillId="3" borderId="3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4"/>
  <sheetViews>
    <sheetView tabSelected="1" zoomScale="85" zoomScaleNormal="85" workbookViewId="0">
      <selection activeCell="E53" sqref="E53"/>
    </sheetView>
  </sheetViews>
  <sheetFormatPr defaultColWidth="9" defaultRowHeight="13.5"/>
  <cols>
    <col min="2" max="2" width="13.125" customWidth="1"/>
    <col min="4" max="4" width="23.5" customWidth="1"/>
    <col min="5" max="5" width="13.125" customWidth="1"/>
    <col min="7" max="7" width="10.6416666666667" customWidth="1"/>
    <col min="8" max="8" width="9.78333333333333" customWidth="1"/>
    <col min="9" max="9" width="9.56666666666667" customWidth="1"/>
    <col min="10" max="10" width="11" customWidth="1"/>
    <col min="11" max="11" width="12.2583333333333" customWidth="1"/>
    <col min="12" max="12" width="11.625" customWidth="1"/>
    <col min="13" max="13" width="11" customWidth="1"/>
    <col min="14" max="14" width="10" customWidth="1"/>
  </cols>
  <sheetData>
    <row r="1" ht="43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66" customHeight="1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ht="28" customHeight="1" spans="1:15">
      <c r="A3" s="3">
        <v>1</v>
      </c>
      <c r="B3" s="4" t="s">
        <v>16</v>
      </c>
      <c r="C3" s="5">
        <v>1</v>
      </c>
      <c r="D3" s="6" t="s">
        <v>17</v>
      </c>
      <c r="E3" s="7" t="s">
        <v>18</v>
      </c>
      <c r="F3" s="7" t="s">
        <v>19</v>
      </c>
      <c r="G3" s="8" t="s">
        <v>20</v>
      </c>
      <c r="H3" s="8" t="s">
        <v>21</v>
      </c>
      <c r="I3" s="8">
        <v>80</v>
      </c>
      <c r="J3" s="8">
        <f t="shared" ref="J3:J44" si="0">I3*0.4</f>
        <v>32</v>
      </c>
      <c r="K3" s="8">
        <v>81.7</v>
      </c>
      <c r="L3" s="8">
        <v>82.2</v>
      </c>
      <c r="M3" s="8">
        <f t="shared" ref="M3:M44" si="1">K3*0.3+L3*0.3</f>
        <v>49.17</v>
      </c>
      <c r="N3" s="8">
        <f t="shared" ref="N3:N44" si="2">J3+M3</f>
        <v>81.17</v>
      </c>
      <c r="O3" s="8">
        <v>1</v>
      </c>
    </row>
    <row r="4" ht="28" customHeight="1" spans="1:15">
      <c r="A4" s="3">
        <v>2</v>
      </c>
      <c r="B4" s="4"/>
      <c r="C4" s="5"/>
      <c r="D4" s="6" t="s">
        <v>22</v>
      </c>
      <c r="E4" s="6" t="s">
        <v>23</v>
      </c>
      <c r="F4" s="9" t="s">
        <v>24</v>
      </c>
      <c r="G4" s="3" t="s">
        <v>25</v>
      </c>
      <c r="H4" s="3" t="s">
        <v>21</v>
      </c>
      <c r="I4" s="3">
        <v>76.4</v>
      </c>
      <c r="J4" s="3">
        <f t="shared" si="0"/>
        <v>30.56</v>
      </c>
      <c r="K4" s="3">
        <v>80.6</v>
      </c>
      <c r="L4" s="3">
        <v>78</v>
      </c>
      <c r="M4" s="3">
        <f t="shared" si="1"/>
        <v>47.58</v>
      </c>
      <c r="N4" s="3">
        <f t="shared" si="2"/>
        <v>78.14</v>
      </c>
      <c r="O4" s="3">
        <v>2</v>
      </c>
    </row>
    <row r="5" ht="28" customHeight="1" spans="1:15">
      <c r="A5" s="3">
        <v>3</v>
      </c>
      <c r="B5" s="4"/>
      <c r="C5" s="5"/>
      <c r="D5" s="6" t="s">
        <v>26</v>
      </c>
      <c r="E5" s="6" t="s">
        <v>27</v>
      </c>
      <c r="F5" s="9" t="s">
        <v>19</v>
      </c>
      <c r="G5" s="3" t="s">
        <v>28</v>
      </c>
      <c r="H5" s="3" t="s">
        <v>21</v>
      </c>
      <c r="I5" s="3">
        <v>73.3</v>
      </c>
      <c r="J5" s="3">
        <f t="shared" si="0"/>
        <v>29.32</v>
      </c>
      <c r="K5" s="3">
        <v>81.4</v>
      </c>
      <c r="L5" s="3">
        <v>80.8</v>
      </c>
      <c r="M5" s="3">
        <f t="shared" si="1"/>
        <v>48.66</v>
      </c>
      <c r="N5" s="3">
        <f t="shared" si="2"/>
        <v>77.98</v>
      </c>
      <c r="O5" s="3">
        <v>3</v>
      </c>
    </row>
    <row r="6" ht="28" customHeight="1" spans="1:15">
      <c r="A6" s="3">
        <v>4</v>
      </c>
      <c r="B6" s="4" t="s">
        <v>29</v>
      </c>
      <c r="C6" s="5">
        <v>1</v>
      </c>
      <c r="D6" s="6" t="s">
        <v>30</v>
      </c>
      <c r="E6" s="7" t="s">
        <v>31</v>
      </c>
      <c r="F6" s="7" t="s">
        <v>19</v>
      </c>
      <c r="G6" s="8" t="s">
        <v>32</v>
      </c>
      <c r="H6" s="8" t="s">
        <v>21</v>
      </c>
      <c r="I6" s="8">
        <v>80.2</v>
      </c>
      <c r="J6" s="8">
        <f t="shared" si="0"/>
        <v>32.08</v>
      </c>
      <c r="K6" s="8">
        <v>86.4</v>
      </c>
      <c r="L6" s="8">
        <v>85.8</v>
      </c>
      <c r="M6" s="8">
        <f t="shared" si="1"/>
        <v>51.66</v>
      </c>
      <c r="N6" s="8">
        <f t="shared" si="2"/>
        <v>83.74</v>
      </c>
      <c r="O6" s="8">
        <v>1</v>
      </c>
    </row>
    <row r="7" ht="28" customHeight="1" spans="1:15">
      <c r="A7" s="3">
        <v>5</v>
      </c>
      <c r="B7" s="4"/>
      <c r="C7" s="5"/>
      <c r="D7" s="6" t="s">
        <v>33</v>
      </c>
      <c r="E7" s="6" t="s">
        <v>34</v>
      </c>
      <c r="F7" s="9" t="s">
        <v>19</v>
      </c>
      <c r="G7" s="3" t="s">
        <v>35</v>
      </c>
      <c r="H7" s="3" t="s">
        <v>21</v>
      </c>
      <c r="I7" s="3">
        <v>77.9</v>
      </c>
      <c r="J7" s="3">
        <f t="shared" si="0"/>
        <v>31.16</v>
      </c>
      <c r="K7" s="3">
        <v>83</v>
      </c>
      <c r="L7" s="3">
        <v>83</v>
      </c>
      <c r="M7" s="3">
        <f t="shared" si="1"/>
        <v>49.8</v>
      </c>
      <c r="N7" s="3">
        <f t="shared" si="2"/>
        <v>80.96</v>
      </c>
      <c r="O7" s="3">
        <v>2</v>
      </c>
    </row>
    <row r="8" ht="28" customHeight="1" spans="1:15">
      <c r="A8" s="3">
        <v>6</v>
      </c>
      <c r="B8" s="4"/>
      <c r="C8" s="5"/>
      <c r="D8" s="6" t="s">
        <v>36</v>
      </c>
      <c r="E8" s="6" t="s">
        <v>37</v>
      </c>
      <c r="F8" s="9" t="s">
        <v>19</v>
      </c>
      <c r="G8" s="3" t="s">
        <v>38</v>
      </c>
      <c r="H8" s="3" t="s">
        <v>21</v>
      </c>
      <c r="I8" s="3">
        <v>73.7</v>
      </c>
      <c r="J8" s="3">
        <f t="shared" si="0"/>
        <v>29.48</v>
      </c>
      <c r="K8" s="3">
        <v>80.4</v>
      </c>
      <c r="L8" s="3">
        <v>81.5</v>
      </c>
      <c r="M8" s="3">
        <f t="shared" si="1"/>
        <v>48.57</v>
      </c>
      <c r="N8" s="3">
        <f t="shared" si="2"/>
        <v>78.05</v>
      </c>
      <c r="O8" s="3">
        <v>3</v>
      </c>
    </row>
    <row r="9" ht="28" customHeight="1" spans="1:15">
      <c r="A9" s="3">
        <v>7</v>
      </c>
      <c r="B9" s="4" t="s">
        <v>39</v>
      </c>
      <c r="C9" s="5">
        <v>1</v>
      </c>
      <c r="D9" s="6" t="s">
        <v>40</v>
      </c>
      <c r="E9" s="7" t="s">
        <v>41</v>
      </c>
      <c r="F9" s="7" t="s">
        <v>24</v>
      </c>
      <c r="G9" s="8" t="s">
        <v>42</v>
      </c>
      <c r="H9" s="8" t="s">
        <v>21</v>
      </c>
      <c r="I9" s="17">
        <v>79</v>
      </c>
      <c r="J9" s="8">
        <f t="shared" si="0"/>
        <v>31.6</v>
      </c>
      <c r="K9" s="8">
        <v>76.6</v>
      </c>
      <c r="L9" s="8">
        <v>77</v>
      </c>
      <c r="M9" s="8">
        <f t="shared" si="1"/>
        <v>46.08</v>
      </c>
      <c r="N9" s="8">
        <f t="shared" si="2"/>
        <v>77.68</v>
      </c>
      <c r="O9" s="8">
        <v>1</v>
      </c>
    </row>
    <row r="10" ht="28" customHeight="1" spans="1:15">
      <c r="A10" s="3">
        <v>8</v>
      </c>
      <c r="B10" s="4"/>
      <c r="C10" s="5"/>
      <c r="D10" s="6" t="s">
        <v>43</v>
      </c>
      <c r="E10" s="6" t="s">
        <v>44</v>
      </c>
      <c r="F10" s="9" t="s">
        <v>24</v>
      </c>
      <c r="G10" s="3" t="s">
        <v>45</v>
      </c>
      <c r="H10" s="3" t="s">
        <v>21</v>
      </c>
      <c r="I10" s="3">
        <v>79.3</v>
      </c>
      <c r="J10" s="3">
        <f t="shared" si="0"/>
        <v>31.72</v>
      </c>
      <c r="K10" s="3">
        <v>76.4</v>
      </c>
      <c r="L10" s="3">
        <v>74.2</v>
      </c>
      <c r="M10" s="3">
        <f t="shared" si="1"/>
        <v>45.18</v>
      </c>
      <c r="N10" s="3">
        <f t="shared" si="2"/>
        <v>76.9</v>
      </c>
      <c r="O10" s="3">
        <v>2</v>
      </c>
    </row>
    <row r="11" ht="28" customHeight="1" spans="1:15">
      <c r="A11" s="3">
        <v>9</v>
      </c>
      <c r="B11" s="4"/>
      <c r="C11" s="5"/>
      <c r="D11" s="6" t="s">
        <v>46</v>
      </c>
      <c r="E11" s="6" t="s">
        <v>47</v>
      </c>
      <c r="F11" s="9" t="s">
        <v>24</v>
      </c>
      <c r="G11" s="3" t="s">
        <v>48</v>
      </c>
      <c r="H11" s="3" t="s">
        <v>21</v>
      </c>
      <c r="I11" s="3">
        <v>72.5</v>
      </c>
      <c r="J11" s="3">
        <f t="shared" si="0"/>
        <v>29</v>
      </c>
      <c r="K11" s="3" t="s">
        <v>49</v>
      </c>
      <c r="L11" s="3" t="s">
        <v>49</v>
      </c>
      <c r="M11" s="3" t="s">
        <v>49</v>
      </c>
      <c r="N11" s="3" t="s">
        <v>49</v>
      </c>
      <c r="O11" s="3" t="s">
        <v>49</v>
      </c>
    </row>
    <row r="12" ht="28" customHeight="1" spans="1:15">
      <c r="A12" s="3">
        <v>10</v>
      </c>
      <c r="B12" s="4" t="s">
        <v>50</v>
      </c>
      <c r="C12" s="5">
        <v>1</v>
      </c>
      <c r="D12" s="6" t="s">
        <v>51</v>
      </c>
      <c r="E12" s="7" t="s">
        <v>52</v>
      </c>
      <c r="F12" s="7" t="s">
        <v>24</v>
      </c>
      <c r="G12" s="8" t="s">
        <v>53</v>
      </c>
      <c r="H12" s="8" t="s">
        <v>21</v>
      </c>
      <c r="I12" s="8">
        <v>74.2</v>
      </c>
      <c r="J12" s="8">
        <f t="shared" si="0"/>
        <v>29.68</v>
      </c>
      <c r="K12" s="8">
        <v>83.2</v>
      </c>
      <c r="L12" s="8">
        <v>81.4</v>
      </c>
      <c r="M12" s="8">
        <f t="shared" si="1"/>
        <v>49.38</v>
      </c>
      <c r="N12" s="8">
        <f t="shared" si="2"/>
        <v>79.06</v>
      </c>
      <c r="O12" s="8">
        <v>1</v>
      </c>
    </row>
    <row r="13" ht="28" customHeight="1" spans="1:15">
      <c r="A13" s="3">
        <v>11</v>
      </c>
      <c r="B13" s="4"/>
      <c r="C13" s="5"/>
      <c r="D13" s="6" t="s">
        <v>54</v>
      </c>
      <c r="E13" s="6" t="s">
        <v>55</v>
      </c>
      <c r="F13" s="9" t="s">
        <v>24</v>
      </c>
      <c r="G13" s="3" t="s">
        <v>32</v>
      </c>
      <c r="H13" s="3" t="s">
        <v>21</v>
      </c>
      <c r="I13" s="3">
        <v>80.2</v>
      </c>
      <c r="J13" s="3">
        <f t="shared" si="0"/>
        <v>32.08</v>
      </c>
      <c r="K13" s="3">
        <v>78.2</v>
      </c>
      <c r="L13" s="3">
        <v>77.2</v>
      </c>
      <c r="M13" s="3">
        <f t="shared" si="1"/>
        <v>46.62</v>
      </c>
      <c r="N13" s="3">
        <f t="shared" si="2"/>
        <v>78.7</v>
      </c>
      <c r="O13" s="3">
        <v>2</v>
      </c>
    </row>
    <row r="14" ht="28" customHeight="1" spans="1:15">
      <c r="A14" s="3">
        <v>12</v>
      </c>
      <c r="B14" s="4"/>
      <c r="C14" s="5"/>
      <c r="D14" s="6" t="s">
        <v>56</v>
      </c>
      <c r="E14" s="6" t="s">
        <v>57</v>
      </c>
      <c r="F14" s="6" t="s">
        <v>24</v>
      </c>
      <c r="G14" s="10" t="s">
        <v>58</v>
      </c>
      <c r="H14" s="6" t="s">
        <v>21</v>
      </c>
      <c r="I14" s="6">
        <v>70.4</v>
      </c>
      <c r="J14" s="3">
        <f t="shared" si="0"/>
        <v>28.16</v>
      </c>
      <c r="K14" s="3">
        <v>80.6</v>
      </c>
      <c r="L14" s="3">
        <v>81</v>
      </c>
      <c r="M14" s="3">
        <f t="shared" si="1"/>
        <v>48.48</v>
      </c>
      <c r="N14" s="3">
        <f t="shared" si="2"/>
        <v>76.64</v>
      </c>
      <c r="O14" s="3">
        <v>3</v>
      </c>
    </row>
    <row r="15" ht="28" customHeight="1" spans="1:15">
      <c r="A15" s="3">
        <v>13</v>
      </c>
      <c r="B15" s="4" t="s">
        <v>59</v>
      </c>
      <c r="C15" s="5">
        <v>1</v>
      </c>
      <c r="D15" s="6" t="s">
        <v>60</v>
      </c>
      <c r="E15" s="7" t="s">
        <v>61</v>
      </c>
      <c r="F15" s="7" t="s">
        <v>24</v>
      </c>
      <c r="G15" s="8" t="s">
        <v>62</v>
      </c>
      <c r="H15" s="8" t="s">
        <v>21</v>
      </c>
      <c r="I15" s="8">
        <v>66.6</v>
      </c>
      <c r="J15" s="8">
        <f t="shared" si="0"/>
        <v>26.64</v>
      </c>
      <c r="K15" s="18">
        <v>87.6</v>
      </c>
      <c r="L15" s="18">
        <v>85.6</v>
      </c>
      <c r="M15" s="8">
        <f t="shared" si="1"/>
        <v>51.96</v>
      </c>
      <c r="N15" s="8">
        <f t="shared" si="2"/>
        <v>78.6</v>
      </c>
      <c r="O15" s="8">
        <v>1</v>
      </c>
    </row>
    <row r="16" ht="28" customHeight="1" spans="1:15">
      <c r="A16" s="3">
        <v>14</v>
      </c>
      <c r="B16" s="4"/>
      <c r="C16" s="5"/>
      <c r="D16" s="6" t="s">
        <v>63</v>
      </c>
      <c r="E16" s="6" t="s">
        <v>64</v>
      </c>
      <c r="F16" s="9" t="s">
        <v>24</v>
      </c>
      <c r="G16" s="3" t="s">
        <v>65</v>
      </c>
      <c r="H16" s="3" t="s">
        <v>21</v>
      </c>
      <c r="I16" s="3">
        <v>68.6</v>
      </c>
      <c r="J16" s="3">
        <f t="shared" si="0"/>
        <v>27.44</v>
      </c>
      <c r="K16" s="3">
        <v>81.4</v>
      </c>
      <c r="L16" s="3">
        <v>80.8</v>
      </c>
      <c r="M16" s="3">
        <f t="shared" si="1"/>
        <v>48.66</v>
      </c>
      <c r="N16" s="3">
        <f t="shared" si="2"/>
        <v>76.1</v>
      </c>
      <c r="O16" s="3">
        <v>2</v>
      </c>
    </row>
    <row r="17" ht="28" customHeight="1" spans="1:15">
      <c r="A17" s="3">
        <v>15</v>
      </c>
      <c r="B17" s="4"/>
      <c r="C17" s="5"/>
      <c r="D17" s="6" t="s">
        <v>66</v>
      </c>
      <c r="E17" s="6" t="s">
        <v>67</v>
      </c>
      <c r="F17" s="9" t="s">
        <v>19</v>
      </c>
      <c r="G17" s="3" t="s">
        <v>68</v>
      </c>
      <c r="H17" s="3" t="s">
        <v>21</v>
      </c>
      <c r="I17" s="3">
        <v>66.7</v>
      </c>
      <c r="J17" s="3">
        <f t="shared" si="0"/>
        <v>26.68</v>
      </c>
      <c r="K17" s="3">
        <v>83.1</v>
      </c>
      <c r="L17" s="3">
        <v>79.8</v>
      </c>
      <c r="M17" s="3">
        <f t="shared" si="1"/>
        <v>48.87</v>
      </c>
      <c r="N17" s="3">
        <f t="shared" si="2"/>
        <v>75.55</v>
      </c>
      <c r="O17" s="3">
        <v>3</v>
      </c>
    </row>
    <row r="18" ht="28" customHeight="1" spans="1:15">
      <c r="A18" s="3">
        <v>16</v>
      </c>
      <c r="B18" s="4" t="s">
        <v>69</v>
      </c>
      <c r="C18" s="5">
        <v>2</v>
      </c>
      <c r="D18" s="6" t="s">
        <v>70</v>
      </c>
      <c r="E18" s="11" t="s">
        <v>71</v>
      </c>
      <c r="F18" s="7" t="s">
        <v>19</v>
      </c>
      <c r="G18" s="8" t="s">
        <v>72</v>
      </c>
      <c r="H18" s="8" t="s">
        <v>21</v>
      </c>
      <c r="I18" s="8">
        <v>79.5</v>
      </c>
      <c r="J18" s="8">
        <f t="shared" si="0"/>
        <v>31.8</v>
      </c>
      <c r="K18" s="8">
        <v>79.6</v>
      </c>
      <c r="L18" s="8">
        <v>81.8</v>
      </c>
      <c r="M18" s="8">
        <f t="shared" si="1"/>
        <v>48.42</v>
      </c>
      <c r="N18" s="8">
        <f t="shared" si="2"/>
        <v>80.22</v>
      </c>
      <c r="O18" s="8">
        <v>1</v>
      </c>
    </row>
    <row r="19" ht="28" customHeight="1" spans="1:15">
      <c r="A19" s="3">
        <v>17</v>
      </c>
      <c r="B19" s="4"/>
      <c r="C19" s="5"/>
      <c r="D19" s="6" t="s">
        <v>73</v>
      </c>
      <c r="E19" s="11" t="s">
        <v>74</v>
      </c>
      <c r="F19" s="7" t="s">
        <v>19</v>
      </c>
      <c r="G19" s="8" t="s">
        <v>75</v>
      </c>
      <c r="H19" s="8" t="s">
        <v>21</v>
      </c>
      <c r="I19" s="8">
        <v>74.4</v>
      </c>
      <c r="J19" s="8">
        <f t="shared" si="0"/>
        <v>29.76</v>
      </c>
      <c r="K19" s="8">
        <v>83.8</v>
      </c>
      <c r="L19" s="8">
        <v>82.8</v>
      </c>
      <c r="M19" s="8">
        <f t="shared" si="1"/>
        <v>49.98</v>
      </c>
      <c r="N19" s="8">
        <f t="shared" si="2"/>
        <v>79.74</v>
      </c>
      <c r="O19" s="8">
        <v>2</v>
      </c>
    </row>
    <row r="20" ht="28" customHeight="1" spans="1:15">
      <c r="A20" s="3">
        <v>18</v>
      </c>
      <c r="B20" s="4"/>
      <c r="C20" s="5"/>
      <c r="D20" s="6" t="s">
        <v>76</v>
      </c>
      <c r="E20" s="12" t="s">
        <v>77</v>
      </c>
      <c r="F20" s="9" t="s">
        <v>19</v>
      </c>
      <c r="G20" s="3" t="s">
        <v>78</v>
      </c>
      <c r="H20" s="3" t="s">
        <v>21</v>
      </c>
      <c r="I20" s="3">
        <v>74.9</v>
      </c>
      <c r="J20" s="3">
        <f t="shared" si="0"/>
        <v>29.96</v>
      </c>
      <c r="K20" s="3">
        <v>83.8</v>
      </c>
      <c r="L20" s="3">
        <v>82</v>
      </c>
      <c r="M20" s="3">
        <f t="shared" si="1"/>
        <v>49.74</v>
      </c>
      <c r="N20" s="3">
        <f t="shared" si="2"/>
        <v>79.7</v>
      </c>
      <c r="O20" s="3">
        <v>3</v>
      </c>
    </row>
    <row r="21" ht="28" customHeight="1" spans="1:15">
      <c r="A21" s="3">
        <v>19</v>
      </c>
      <c r="B21" s="4"/>
      <c r="C21" s="5"/>
      <c r="D21" s="6" t="s">
        <v>79</v>
      </c>
      <c r="E21" s="12" t="s">
        <v>80</v>
      </c>
      <c r="F21" s="9" t="s">
        <v>19</v>
      </c>
      <c r="G21" s="3" t="s">
        <v>81</v>
      </c>
      <c r="H21" s="3" t="s">
        <v>21</v>
      </c>
      <c r="I21" s="3">
        <v>71.3</v>
      </c>
      <c r="J21" s="3">
        <f t="shared" si="0"/>
        <v>28.52</v>
      </c>
      <c r="K21" s="3">
        <v>78.8</v>
      </c>
      <c r="L21" s="3">
        <v>79</v>
      </c>
      <c r="M21" s="3">
        <f t="shared" si="1"/>
        <v>47.34</v>
      </c>
      <c r="N21" s="3">
        <f t="shared" si="2"/>
        <v>75.86</v>
      </c>
      <c r="O21" s="3">
        <v>4</v>
      </c>
    </row>
    <row r="22" ht="28" customHeight="1" spans="1:15">
      <c r="A22" s="3">
        <v>20</v>
      </c>
      <c r="B22" s="4"/>
      <c r="C22" s="5"/>
      <c r="D22" s="6" t="s">
        <v>82</v>
      </c>
      <c r="E22" s="6" t="s">
        <v>83</v>
      </c>
      <c r="F22" s="6" t="s">
        <v>19</v>
      </c>
      <c r="G22" s="10" t="s">
        <v>84</v>
      </c>
      <c r="H22" s="6" t="s">
        <v>21</v>
      </c>
      <c r="I22" s="6">
        <v>65.6</v>
      </c>
      <c r="J22" s="3">
        <f t="shared" si="0"/>
        <v>26.24</v>
      </c>
      <c r="K22" s="3">
        <v>77</v>
      </c>
      <c r="L22" s="3">
        <v>80.8</v>
      </c>
      <c r="M22" s="3">
        <f t="shared" si="1"/>
        <v>47.34</v>
      </c>
      <c r="N22" s="3">
        <f t="shared" si="2"/>
        <v>73.58</v>
      </c>
      <c r="O22" s="3">
        <v>5</v>
      </c>
    </row>
    <row r="23" ht="28" customHeight="1" spans="1:15">
      <c r="A23" s="3">
        <v>21</v>
      </c>
      <c r="B23" s="4"/>
      <c r="C23" s="5"/>
      <c r="D23" s="6" t="s">
        <v>85</v>
      </c>
      <c r="E23" s="12" t="s">
        <v>86</v>
      </c>
      <c r="F23" s="9" t="s">
        <v>19</v>
      </c>
      <c r="G23" s="3" t="s">
        <v>87</v>
      </c>
      <c r="H23" s="3" t="s">
        <v>21</v>
      </c>
      <c r="I23" s="3">
        <v>68.5</v>
      </c>
      <c r="J23" s="3">
        <f t="shared" si="0"/>
        <v>27.4</v>
      </c>
      <c r="K23" s="3" t="s">
        <v>49</v>
      </c>
      <c r="L23" s="3" t="s">
        <v>49</v>
      </c>
      <c r="M23" s="3" t="s">
        <v>49</v>
      </c>
      <c r="N23" s="3" t="s">
        <v>49</v>
      </c>
      <c r="O23" s="3" t="s">
        <v>49</v>
      </c>
    </row>
    <row r="24" ht="28" customHeight="1" spans="1:15">
      <c r="A24" s="3">
        <v>22</v>
      </c>
      <c r="B24" s="13" t="s">
        <v>88</v>
      </c>
      <c r="C24" s="12">
        <v>2</v>
      </c>
      <c r="D24" s="12" t="s">
        <v>89</v>
      </c>
      <c r="E24" s="11" t="s">
        <v>90</v>
      </c>
      <c r="F24" s="7" t="s">
        <v>19</v>
      </c>
      <c r="G24" s="8" t="s">
        <v>78</v>
      </c>
      <c r="H24" s="8" t="s">
        <v>21</v>
      </c>
      <c r="I24" s="8">
        <v>74.9</v>
      </c>
      <c r="J24" s="8">
        <f t="shared" si="0"/>
        <v>29.96</v>
      </c>
      <c r="K24" s="8">
        <v>87.4</v>
      </c>
      <c r="L24" s="8">
        <v>87.6</v>
      </c>
      <c r="M24" s="8">
        <f t="shared" si="1"/>
        <v>52.5</v>
      </c>
      <c r="N24" s="8">
        <f t="shared" si="2"/>
        <v>82.46</v>
      </c>
      <c r="O24" s="8">
        <v>1</v>
      </c>
    </row>
    <row r="25" ht="28" customHeight="1" spans="1:15">
      <c r="A25" s="3">
        <v>23</v>
      </c>
      <c r="B25" s="14"/>
      <c r="C25" s="12"/>
      <c r="D25" s="12" t="s">
        <v>91</v>
      </c>
      <c r="E25" s="11" t="s">
        <v>92</v>
      </c>
      <c r="F25" s="7" t="s">
        <v>19</v>
      </c>
      <c r="G25" s="8" t="s">
        <v>93</v>
      </c>
      <c r="H25" s="8" t="s">
        <v>21</v>
      </c>
      <c r="I25" s="17">
        <v>70</v>
      </c>
      <c r="J25" s="8">
        <f t="shared" si="0"/>
        <v>28</v>
      </c>
      <c r="K25" s="18">
        <v>84.7</v>
      </c>
      <c r="L25" s="18">
        <v>79.2</v>
      </c>
      <c r="M25" s="8">
        <f t="shared" si="1"/>
        <v>49.17</v>
      </c>
      <c r="N25" s="8">
        <f t="shared" si="2"/>
        <v>77.17</v>
      </c>
      <c r="O25" s="8">
        <v>2</v>
      </c>
    </row>
    <row r="26" ht="28" customHeight="1" spans="1:15">
      <c r="A26" s="3">
        <v>24</v>
      </c>
      <c r="B26" s="14"/>
      <c r="C26" s="12"/>
      <c r="D26" s="12" t="s">
        <v>94</v>
      </c>
      <c r="E26" s="12" t="s">
        <v>95</v>
      </c>
      <c r="F26" s="9" t="s">
        <v>19</v>
      </c>
      <c r="G26" s="3">
        <v>65.5</v>
      </c>
      <c r="H26" s="3">
        <v>3</v>
      </c>
      <c r="I26" s="3">
        <v>68.5</v>
      </c>
      <c r="J26" s="3">
        <f t="shared" si="0"/>
        <v>27.4</v>
      </c>
      <c r="K26" s="19">
        <v>83.3</v>
      </c>
      <c r="L26" s="19">
        <v>81</v>
      </c>
      <c r="M26" s="3">
        <f t="shared" si="1"/>
        <v>49.29</v>
      </c>
      <c r="N26" s="3">
        <f t="shared" si="2"/>
        <v>76.69</v>
      </c>
      <c r="O26" s="3">
        <v>3</v>
      </c>
    </row>
    <row r="27" ht="28" customHeight="1" spans="1:15">
      <c r="A27" s="3">
        <v>25</v>
      </c>
      <c r="B27" s="14"/>
      <c r="C27" s="12"/>
      <c r="D27" s="12" t="s">
        <v>96</v>
      </c>
      <c r="E27" s="12" t="s">
        <v>97</v>
      </c>
      <c r="F27" s="9" t="s">
        <v>19</v>
      </c>
      <c r="G27" s="3" t="s">
        <v>98</v>
      </c>
      <c r="H27" s="3" t="s">
        <v>21</v>
      </c>
      <c r="I27" s="3">
        <v>68.8</v>
      </c>
      <c r="J27" s="3">
        <f t="shared" si="0"/>
        <v>27.52</v>
      </c>
      <c r="K27" s="19">
        <v>81.9</v>
      </c>
      <c r="L27" s="19">
        <v>80.8</v>
      </c>
      <c r="M27" s="3">
        <f t="shared" si="1"/>
        <v>48.81</v>
      </c>
      <c r="N27" s="3">
        <f t="shared" si="2"/>
        <v>76.33</v>
      </c>
      <c r="O27" s="3">
        <v>4</v>
      </c>
    </row>
    <row r="28" ht="28" customHeight="1" spans="1:15">
      <c r="A28" s="3">
        <v>26</v>
      </c>
      <c r="B28" s="14"/>
      <c r="C28" s="12"/>
      <c r="D28" s="12" t="s">
        <v>99</v>
      </c>
      <c r="E28" s="12" t="s">
        <v>100</v>
      </c>
      <c r="F28" s="9" t="s">
        <v>19</v>
      </c>
      <c r="G28" s="3" t="s">
        <v>101</v>
      </c>
      <c r="H28" s="3" t="s">
        <v>21</v>
      </c>
      <c r="I28" s="3">
        <v>72.2</v>
      </c>
      <c r="J28" s="3">
        <f t="shared" si="0"/>
        <v>28.88</v>
      </c>
      <c r="K28" s="19">
        <v>76.6</v>
      </c>
      <c r="L28" s="19">
        <v>75.6</v>
      </c>
      <c r="M28" s="3">
        <f t="shared" si="1"/>
        <v>45.66</v>
      </c>
      <c r="N28" s="3">
        <f t="shared" si="2"/>
        <v>74.54</v>
      </c>
      <c r="O28" s="3">
        <v>5</v>
      </c>
    </row>
    <row r="29" ht="28" customHeight="1" spans="1:15">
      <c r="A29" s="3">
        <v>27</v>
      </c>
      <c r="B29" s="15"/>
      <c r="C29" s="12"/>
      <c r="D29" s="3" t="s">
        <v>102</v>
      </c>
      <c r="E29" s="3" t="s">
        <v>103</v>
      </c>
      <c r="F29" s="16" t="s">
        <v>19</v>
      </c>
      <c r="G29" s="3" t="s">
        <v>104</v>
      </c>
      <c r="H29" s="3" t="s">
        <v>21</v>
      </c>
      <c r="I29" s="20">
        <v>65</v>
      </c>
      <c r="J29" s="3">
        <f t="shared" si="0"/>
        <v>26</v>
      </c>
      <c r="K29" s="19">
        <v>80.2</v>
      </c>
      <c r="L29" s="3">
        <v>77.9</v>
      </c>
      <c r="M29" s="3">
        <f t="shared" si="1"/>
        <v>47.43</v>
      </c>
      <c r="N29" s="3">
        <f t="shared" si="2"/>
        <v>73.43</v>
      </c>
      <c r="O29" s="3">
        <v>6</v>
      </c>
    </row>
    <row r="30" ht="28" customHeight="1" spans="1:15">
      <c r="A30" s="3">
        <v>28</v>
      </c>
      <c r="B30" s="4" t="s">
        <v>105</v>
      </c>
      <c r="C30" s="5">
        <v>1</v>
      </c>
      <c r="D30" s="6" t="s">
        <v>106</v>
      </c>
      <c r="E30" s="7" t="s">
        <v>107</v>
      </c>
      <c r="F30" s="7" t="s">
        <v>24</v>
      </c>
      <c r="G30" s="8" t="s">
        <v>108</v>
      </c>
      <c r="H30" s="8" t="s">
        <v>21</v>
      </c>
      <c r="I30" s="8" t="s">
        <v>108</v>
      </c>
      <c r="J30" s="8">
        <f t="shared" si="0"/>
        <v>30.92</v>
      </c>
      <c r="K30" s="21"/>
      <c r="L30" s="8">
        <v>84.8</v>
      </c>
      <c r="M30" s="8">
        <f t="shared" ref="M30:M44" si="3">L30*0.6</f>
        <v>50.88</v>
      </c>
      <c r="N30" s="8">
        <f t="shared" si="2"/>
        <v>81.8</v>
      </c>
      <c r="O30" s="8">
        <v>1</v>
      </c>
    </row>
    <row r="31" ht="28" customHeight="1" spans="1:15">
      <c r="A31" s="3">
        <v>29</v>
      </c>
      <c r="B31" s="4"/>
      <c r="C31" s="5"/>
      <c r="D31" s="6" t="s">
        <v>109</v>
      </c>
      <c r="E31" s="6" t="s">
        <v>110</v>
      </c>
      <c r="F31" s="9" t="s">
        <v>19</v>
      </c>
      <c r="G31" s="3" t="s">
        <v>111</v>
      </c>
      <c r="H31" s="3" t="s">
        <v>21</v>
      </c>
      <c r="I31" s="22" t="s">
        <v>111</v>
      </c>
      <c r="J31" s="3">
        <f t="shared" si="0"/>
        <v>30.2</v>
      </c>
      <c r="K31" s="23"/>
      <c r="L31" s="3">
        <v>84.8</v>
      </c>
      <c r="M31" s="3">
        <f t="shared" si="3"/>
        <v>50.88</v>
      </c>
      <c r="N31" s="3">
        <f t="shared" si="2"/>
        <v>81.08</v>
      </c>
      <c r="O31" s="3">
        <v>2</v>
      </c>
    </row>
    <row r="32" ht="28" customHeight="1" spans="1:15">
      <c r="A32" s="3">
        <v>30</v>
      </c>
      <c r="B32" s="4"/>
      <c r="C32" s="5"/>
      <c r="D32" s="6" t="s">
        <v>112</v>
      </c>
      <c r="E32" s="6" t="s">
        <v>113</v>
      </c>
      <c r="F32" s="9" t="s">
        <v>19</v>
      </c>
      <c r="G32" s="3" t="s">
        <v>114</v>
      </c>
      <c r="H32" s="3" t="s">
        <v>21</v>
      </c>
      <c r="I32" s="22">
        <v>78.3</v>
      </c>
      <c r="J32" s="3">
        <f t="shared" si="0"/>
        <v>31.32</v>
      </c>
      <c r="K32" s="23"/>
      <c r="L32" s="3">
        <v>81.2</v>
      </c>
      <c r="M32" s="3">
        <f t="shared" si="3"/>
        <v>48.72</v>
      </c>
      <c r="N32" s="3">
        <f t="shared" si="2"/>
        <v>80.04</v>
      </c>
      <c r="O32" s="3">
        <v>3</v>
      </c>
    </row>
    <row r="33" ht="28" customHeight="1" spans="1:15">
      <c r="A33" s="3">
        <v>31</v>
      </c>
      <c r="B33" s="4" t="s">
        <v>115</v>
      </c>
      <c r="C33" s="5">
        <v>1</v>
      </c>
      <c r="D33" s="9" t="s">
        <v>116</v>
      </c>
      <c r="E33" s="7" t="s">
        <v>117</v>
      </c>
      <c r="F33" s="7" t="s">
        <v>19</v>
      </c>
      <c r="G33" s="8" t="s">
        <v>78</v>
      </c>
      <c r="H33" s="8" t="s">
        <v>21</v>
      </c>
      <c r="I33" s="8" t="s">
        <v>78</v>
      </c>
      <c r="J33" s="8">
        <f t="shared" si="0"/>
        <v>29.96</v>
      </c>
      <c r="K33" s="21"/>
      <c r="L33" s="24">
        <v>84.6</v>
      </c>
      <c r="M33" s="8">
        <f t="shared" si="3"/>
        <v>50.76</v>
      </c>
      <c r="N33" s="8">
        <f t="shared" si="2"/>
        <v>80.72</v>
      </c>
      <c r="O33" s="8">
        <v>1</v>
      </c>
    </row>
    <row r="34" ht="28" customHeight="1" spans="1:15">
      <c r="A34" s="3">
        <v>32</v>
      </c>
      <c r="B34" s="4"/>
      <c r="C34" s="5"/>
      <c r="D34" s="6" t="s">
        <v>118</v>
      </c>
      <c r="E34" s="6" t="s">
        <v>119</v>
      </c>
      <c r="F34" s="9" t="s">
        <v>24</v>
      </c>
      <c r="G34" s="3" t="s">
        <v>120</v>
      </c>
      <c r="H34" s="3" t="s">
        <v>21</v>
      </c>
      <c r="I34" s="22" t="s">
        <v>120</v>
      </c>
      <c r="J34" s="3">
        <f t="shared" si="0"/>
        <v>30.76</v>
      </c>
      <c r="K34" s="23"/>
      <c r="L34" s="3">
        <v>81.6</v>
      </c>
      <c r="M34" s="3">
        <f t="shared" si="3"/>
        <v>48.96</v>
      </c>
      <c r="N34" s="3">
        <f t="shared" si="2"/>
        <v>79.72</v>
      </c>
      <c r="O34" s="3">
        <v>2</v>
      </c>
    </row>
    <row r="35" ht="28" customHeight="1" spans="1:15">
      <c r="A35" s="3">
        <v>33</v>
      </c>
      <c r="B35" s="4"/>
      <c r="C35" s="5"/>
      <c r="D35" s="6" t="s">
        <v>121</v>
      </c>
      <c r="E35" s="6" t="s">
        <v>122</v>
      </c>
      <c r="F35" s="9" t="s">
        <v>19</v>
      </c>
      <c r="G35" s="3" t="s">
        <v>123</v>
      </c>
      <c r="H35" s="3" t="s">
        <v>21</v>
      </c>
      <c r="I35" s="22" t="s">
        <v>123</v>
      </c>
      <c r="J35" s="3">
        <f t="shared" si="0"/>
        <v>29.64</v>
      </c>
      <c r="K35" s="23"/>
      <c r="L35" s="25">
        <v>78.8</v>
      </c>
      <c r="M35" s="3">
        <f t="shared" si="3"/>
        <v>47.28</v>
      </c>
      <c r="N35" s="3">
        <f t="shared" si="2"/>
        <v>76.92</v>
      </c>
      <c r="O35" s="3">
        <v>3</v>
      </c>
    </row>
    <row r="36" ht="28" customHeight="1" spans="1:15">
      <c r="A36" s="3">
        <v>34</v>
      </c>
      <c r="B36" s="4" t="s">
        <v>124</v>
      </c>
      <c r="C36" s="5">
        <v>1</v>
      </c>
      <c r="D36" s="9" t="s">
        <v>125</v>
      </c>
      <c r="E36" s="7" t="s">
        <v>126</v>
      </c>
      <c r="F36" s="7" t="s">
        <v>19</v>
      </c>
      <c r="G36" s="8" t="s">
        <v>123</v>
      </c>
      <c r="H36" s="8" t="s">
        <v>21</v>
      </c>
      <c r="I36" s="8" t="s">
        <v>123</v>
      </c>
      <c r="J36" s="8">
        <f t="shared" si="0"/>
        <v>29.64</v>
      </c>
      <c r="K36" s="21"/>
      <c r="L36" s="8">
        <v>86.2</v>
      </c>
      <c r="M36" s="8">
        <f t="shared" si="3"/>
        <v>51.72</v>
      </c>
      <c r="N36" s="8">
        <f t="shared" si="2"/>
        <v>81.36</v>
      </c>
      <c r="O36" s="8">
        <v>1</v>
      </c>
    </row>
    <row r="37" ht="28" customHeight="1" spans="1:15">
      <c r="A37" s="3">
        <v>35</v>
      </c>
      <c r="B37" s="4"/>
      <c r="C37" s="5"/>
      <c r="D37" s="6" t="s">
        <v>127</v>
      </c>
      <c r="E37" s="6" t="s">
        <v>128</v>
      </c>
      <c r="F37" s="9" t="s">
        <v>19</v>
      </c>
      <c r="G37" s="3" t="s">
        <v>129</v>
      </c>
      <c r="H37" s="3" t="s">
        <v>21</v>
      </c>
      <c r="I37" s="22" t="s">
        <v>129</v>
      </c>
      <c r="J37" s="3">
        <f t="shared" si="0"/>
        <v>29.92</v>
      </c>
      <c r="K37" s="23"/>
      <c r="L37" s="3">
        <v>78.4</v>
      </c>
      <c r="M37" s="3">
        <f t="shared" si="3"/>
        <v>47.04</v>
      </c>
      <c r="N37" s="3">
        <f t="shared" si="2"/>
        <v>76.96</v>
      </c>
      <c r="O37" s="3">
        <v>2</v>
      </c>
    </row>
    <row r="38" ht="28" customHeight="1" spans="1:15">
      <c r="A38" s="3">
        <v>36</v>
      </c>
      <c r="B38" s="4"/>
      <c r="C38" s="5"/>
      <c r="D38" s="6" t="s">
        <v>130</v>
      </c>
      <c r="E38" s="6" t="s">
        <v>131</v>
      </c>
      <c r="F38" s="6" t="s">
        <v>24</v>
      </c>
      <c r="G38" s="10" t="s">
        <v>132</v>
      </c>
      <c r="H38" s="6" t="s">
        <v>21</v>
      </c>
      <c r="I38" s="9" t="s">
        <v>132</v>
      </c>
      <c r="J38" s="3">
        <f t="shared" si="0"/>
        <v>27</v>
      </c>
      <c r="K38" s="23"/>
      <c r="L38" s="3">
        <v>81.2</v>
      </c>
      <c r="M38" s="3">
        <f t="shared" si="3"/>
        <v>48.72</v>
      </c>
      <c r="N38" s="3">
        <f t="shared" si="2"/>
        <v>75.72</v>
      </c>
      <c r="O38" s="3">
        <v>3</v>
      </c>
    </row>
    <row r="39" ht="28" customHeight="1" spans="1:15">
      <c r="A39" s="3">
        <v>37</v>
      </c>
      <c r="B39" s="4" t="s">
        <v>133</v>
      </c>
      <c r="C39" s="5">
        <v>1</v>
      </c>
      <c r="D39" s="6" t="s">
        <v>134</v>
      </c>
      <c r="E39" s="7" t="s">
        <v>135</v>
      </c>
      <c r="F39" s="7" t="s">
        <v>24</v>
      </c>
      <c r="G39" s="8" t="s">
        <v>114</v>
      </c>
      <c r="H39" s="8" t="s">
        <v>21</v>
      </c>
      <c r="I39" s="8" t="s">
        <v>114</v>
      </c>
      <c r="J39" s="8">
        <f t="shared" si="0"/>
        <v>31.32</v>
      </c>
      <c r="K39" s="21"/>
      <c r="L39" s="8">
        <v>82</v>
      </c>
      <c r="M39" s="8">
        <f t="shared" si="3"/>
        <v>49.2</v>
      </c>
      <c r="N39" s="8">
        <f t="shared" si="2"/>
        <v>80.52</v>
      </c>
      <c r="O39" s="8">
        <v>1</v>
      </c>
    </row>
    <row r="40" ht="28" customHeight="1" spans="1:15">
      <c r="A40" s="3">
        <v>38</v>
      </c>
      <c r="B40" s="4"/>
      <c r="C40" s="5"/>
      <c r="D40" s="6" t="s">
        <v>136</v>
      </c>
      <c r="E40" s="6" t="s">
        <v>137</v>
      </c>
      <c r="F40" s="9" t="s">
        <v>19</v>
      </c>
      <c r="G40" s="3" t="s">
        <v>138</v>
      </c>
      <c r="H40" s="3" t="s">
        <v>21</v>
      </c>
      <c r="I40" s="22" t="s">
        <v>138</v>
      </c>
      <c r="J40" s="3">
        <f t="shared" si="0"/>
        <v>32.48</v>
      </c>
      <c r="K40" s="23"/>
      <c r="L40" s="3">
        <v>79.8</v>
      </c>
      <c r="M40" s="3">
        <f t="shared" si="3"/>
        <v>47.88</v>
      </c>
      <c r="N40" s="3">
        <f t="shared" si="2"/>
        <v>80.36</v>
      </c>
      <c r="O40" s="3">
        <v>2</v>
      </c>
    </row>
    <row r="41" ht="28" customHeight="1" spans="1:15">
      <c r="A41" s="3">
        <v>39</v>
      </c>
      <c r="B41" s="4"/>
      <c r="C41" s="5"/>
      <c r="D41" s="6" t="s">
        <v>139</v>
      </c>
      <c r="E41" s="6" t="s">
        <v>140</v>
      </c>
      <c r="F41" s="9" t="s">
        <v>24</v>
      </c>
      <c r="G41" s="3" t="s">
        <v>25</v>
      </c>
      <c r="H41" s="3" t="s">
        <v>21</v>
      </c>
      <c r="I41" s="22" t="s">
        <v>25</v>
      </c>
      <c r="J41" s="3">
        <f t="shared" si="0"/>
        <v>30.56</v>
      </c>
      <c r="K41" s="23"/>
      <c r="L41" s="3">
        <v>81.6</v>
      </c>
      <c r="M41" s="3">
        <f t="shared" si="3"/>
        <v>48.96</v>
      </c>
      <c r="N41" s="3">
        <f t="shared" si="2"/>
        <v>79.52</v>
      </c>
      <c r="O41" s="3">
        <v>3</v>
      </c>
    </row>
    <row r="42" ht="28" customHeight="1" spans="1:15">
      <c r="A42" s="3">
        <v>40</v>
      </c>
      <c r="B42" s="4" t="s">
        <v>141</v>
      </c>
      <c r="C42" s="5">
        <v>1</v>
      </c>
      <c r="D42" s="6" t="s">
        <v>142</v>
      </c>
      <c r="E42" s="7" t="s">
        <v>143</v>
      </c>
      <c r="F42" s="7" t="s">
        <v>24</v>
      </c>
      <c r="G42" s="8" t="s">
        <v>144</v>
      </c>
      <c r="H42" s="8" t="s">
        <v>21</v>
      </c>
      <c r="I42" s="8" t="s">
        <v>144</v>
      </c>
      <c r="J42" s="8">
        <f t="shared" si="0"/>
        <v>31.56</v>
      </c>
      <c r="K42" s="21"/>
      <c r="L42" s="8">
        <v>86</v>
      </c>
      <c r="M42" s="8">
        <f t="shared" si="3"/>
        <v>51.6</v>
      </c>
      <c r="N42" s="8">
        <f t="shared" si="2"/>
        <v>83.16</v>
      </c>
      <c r="O42" s="8">
        <v>1</v>
      </c>
    </row>
    <row r="43" ht="28" customHeight="1" spans="1:15">
      <c r="A43" s="3">
        <v>41</v>
      </c>
      <c r="B43" s="4"/>
      <c r="C43" s="5"/>
      <c r="D43" s="6" t="s">
        <v>145</v>
      </c>
      <c r="E43" s="6" t="s">
        <v>146</v>
      </c>
      <c r="F43" s="9" t="s">
        <v>24</v>
      </c>
      <c r="G43" s="3" t="s">
        <v>147</v>
      </c>
      <c r="H43" s="3" t="s">
        <v>21</v>
      </c>
      <c r="I43" s="22" t="s">
        <v>147</v>
      </c>
      <c r="J43" s="3">
        <f t="shared" si="0"/>
        <v>31.84</v>
      </c>
      <c r="K43" s="23"/>
      <c r="L43" s="3">
        <v>82.6</v>
      </c>
      <c r="M43" s="3">
        <f t="shared" si="3"/>
        <v>49.56</v>
      </c>
      <c r="N43" s="3">
        <f t="shared" si="2"/>
        <v>81.4</v>
      </c>
      <c r="O43" s="3">
        <v>2</v>
      </c>
    </row>
    <row r="44" ht="28" customHeight="1" spans="1:15">
      <c r="A44" s="3">
        <v>42</v>
      </c>
      <c r="B44" s="4"/>
      <c r="C44" s="5"/>
      <c r="D44" s="6" t="s">
        <v>148</v>
      </c>
      <c r="E44" s="6" t="s">
        <v>149</v>
      </c>
      <c r="F44" s="9" t="s">
        <v>24</v>
      </c>
      <c r="G44" s="3" t="s">
        <v>150</v>
      </c>
      <c r="H44" s="3" t="s">
        <v>21</v>
      </c>
      <c r="I44" s="22" t="s">
        <v>150</v>
      </c>
      <c r="J44" s="3">
        <f t="shared" si="0"/>
        <v>30.12</v>
      </c>
      <c r="K44" s="23"/>
      <c r="L44" s="3">
        <v>83.6</v>
      </c>
      <c r="M44" s="3">
        <f t="shared" si="3"/>
        <v>50.16</v>
      </c>
      <c r="N44" s="3">
        <f t="shared" si="2"/>
        <v>80.28</v>
      </c>
      <c r="O44" s="3">
        <v>3</v>
      </c>
    </row>
  </sheetData>
  <mergeCells count="25">
    <mergeCell ref="A1:O1"/>
    <mergeCell ref="B3:B5"/>
    <mergeCell ref="B6:B8"/>
    <mergeCell ref="B9:B11"/>
    <mergeCell ref="B12:B14"/>
    <mergeCell ref="B15:B17"/>
    <mergeCell ref="B18:B23"/>
    <mergeCell ref="B24:B29"/>
    <mergeCell ref="B30:B32"/>
    <mergeCell ref="B33:B35"/>
    <mergeCell ref="B36:B38"/>
    <mergeCell ref="B39:B41"/>
    <mergeCell ref="B42:B44"/>
    <mergeCell ref="C3:C5"/>
    <mergeCell ref="C6:C8"/>
    <mergeCell ref="C9:C11"/>
    <mergeCell ref="C12:C14"/>
    <mergeCell ref="C15:C17"/>
    <mergeCell ref="C18:C23"/>
    <mergeCell ref="C24:C29"/>
    <mergeCell ref="C30:C32"/>
    <mergeCell ref="C33:C35"/>
    <mergeCell ref="C36:C38"/>
    <mergeCell ref="C39:C41"/>
    <mergeCell ref="C42:C44"/>
  </mergeCells>
  <pageMargins left="1.18055555555556" right="0" top="0.393055555555556" bottom="0.393055555555556" header="0.5" footer="0.5"/>
  <pageSetup paperSize="9" scale="6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2021-08-02T02:50:00Z</dcterms:created>
  <dcterms:modified xsi:type="dcterms:W3CDTF">2023-06-19T01:14:28Z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BCA67B899EED4E1F962B2487E8192978_13</vt:lpwstr>
  </property>
  <property fmtid="{D5CDD505-2E9C-101B-9397-08002B2CF9AE}" pid="3" name="KSOProductBuildVer">
    <vt:lpwstr>2052-11.1.0.14309</vt:lpwstr>
  </property>
</Properties>
</file>