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酒泉" sheetId="36" r:id="rId1"/>
    <sheet name="Sheet3" sheetId="3" r:id="rId2"/>
  </sheets>
  <definedNames>
    <definedName name="_xlnm.Print_Titles" localSheetId="0">酒泉!$1:$3</definedName>
  </definedNames>
  <calcPr calcId="144525"/>
</workbook>
</file>

<file path=xl/sharedStrings.xml><?xml version="1.0" encoding="utf-8"?>
<sst xmlns="http://schemas.openxmlformats.org/spreadsheetml/2006/main" count="243" uniqueCount="160">
  <si>
    <t>甘肃省交通运输厅所属事业单位2023年度公开招聘工作人员成绩统计表</t>
  </si>
  <si>
    <t>单位：甘肃省酒泉公路事业发展中心                                                                                                                         考点：甘肃省酒泉公路事业发展中心</t>
  </si>
  <si>
    <t>岗位代码</t>
  </si>
  <si>
    <t>招聘专业</t>
  </si>
  <si>
    <t>招聘
人数</t>
  </si>
  <si>
    <t>姓名</t>
  </si>
  <si>
    <t>准考证号</t>
  </si>
  <si>
    <t>笔试成绩</t>
  </si>
  <si>
    <t>笔试成绩÷3×0.6</t>
  </si>
  <si>
    <t>面试成绩</t>
  </si>
  <si>
    <t>面试成绩×0.4</t>
  </si>
  <si>
    <t>总成绩</t>
  </si>
  <si>
    <t>名次</t>
  </si>
  <si>
    <t>是否进入
体检</t>
  </si>
  <si>
    <t>备注</t>
  </si>
  <si>
    <t>硕士研究生：文物与博物馆、新闻与传播</t>
  </si>
  <si>
    <t>1人</t>
  </si>
  <si>
    <t>牛*娜</t>
  </si>
  <si>
    <t>1162060604104</t>
  </si>
  <si>
    <t>是</t>
  </si>
  <si>
    <t>面试人数未达到招聘计划1:3的比例，划定面试最低分数线。</t>
  </si>
  <si>
    <t>张*</t>
  </si>
  <si>
    <t>1162220102214</t>
  </si>
  <si>
    <t>否</t>
  </si>
  <si>
    <t>大学本科：新闻学、网络与新媒体</t>
  </si>
  <si>
    <t>4人</t>
  </si>
  <si>
    <t>周*利</t>
  </si>
  <si>
    <t>1162210302412</t>
  </si>
  <si>
    <t>张*敏</t>
  </si>
  <si>
    <t>1162210202029</t>
  </si>
  <si>
    <t>白*玲</t>
  </si>
  <si>
    <t>1162060113527</t>
  </si>
  <si>
    <t>杨*</t>
  </si>
  <si>
    <t>1162030101602</t>
  </si>
  <si>
    <t>郭*朋</t>
  </si>
  <si>
    <t>1162040100806</t>
  </si>
  <si>
    <t>顾*</t>
  </si>
  <si>
    <t>1162210202001</t>
  </si>
  <si>
    <t>王*兰</t>
  </si>
  <si>
    <t>1162220101412</t>
  </si>
  <si>
    <t>余*</t>
  </si>
  <si>
    <t>1162240101617</t>
  </si>
  <si>
    <t>张*辉</t>
  </si>
  <si>
    <t>1162060110303</t>
  </si>
  <si>
    <t>孙*娟</t>
  </si>
  <si>
    <t>1162060903330</t>
  </si>
  <si>
    <t>魏*宏</t>
  </si>
  <si>
    <t>1162060800728</t>
  </si>
  <si>
    <t>弃考</t>
  </si>
  <si>
    <t>李*</t>
  </si>
  <si>
    <t>1162220101917</t>
  </si>
  <si>
    <t>赵*霞</t>
  </si>
  <si>
    <t>1162060801228</t>
  </si>
  <si>
    <t xml:space="preserve">大学本科：人力资源管理、劳动与社会保障 </t>
  </si>
  <si>
    <t>2人</t>
  </si>
  <si>
    <t>姚*娜</t>
  </si>
  <si>
    <t>1162060302820</t>
  </si>
  <si>
    <t>屈*雁</t>
  </si>
  <si>
    <t>1162220100707</t>
  </si>
  <si>
    <t>殷*薇</t>
  </si>
  <si>
    <t>1162210201417</t>
  </si>
  <si>
    <t>刘*堃</t>
  </si>
  <si>
    <t>1162060108107</t>
  </si>
  <si>
    <t>1162220101306</t>
  </si>
  <si>
    <t>奎*媛</t>
  </si>
  <si>
    <t>1162210302113</t>
  </si>
  <si>
    <t>大学本科：法学、法律</t>
  </si>
  <si>
    <t>郭*</t>
  </si>
  <si>
    <t>1162210201409</t>
  </si>
  <si>
    <t>李*悦</t>
  </si>
  <si>
    <t>1162030101220</t>
  </si>
  <si>
    <t>徐*</t>
  </si>
  <si>
    <t>1162210201812</t>
  </si>
  <si>
    <t>大学本科：工程管理、应急技术与管理</t>
  </si>
  <si>
    <t>毛*</t>
  </si>
  <si>
    <t>1162060201316</t>
  </si>
  <si>
    <t>杨*歆</t>
  </si>
  <si>
    <t>1162060103612</t>
  </si>
  <si>
    <t>程*</t>
  </si>
  <si>
    <t>1162210201423</t>
  </si>
  <si>
    <t>万*洁</t>
  </si>
  <si>
    <t>1162210302608</t>
  </si>
  <si>
    <t>陈*瑾</t>
  </si>
  <si>
    <t>1162220101204</t>
  </si>
  <si>
    <t>师*琴</t>
  </si>
  <si>
    <t>1162220100908</t>
  </si>
  <si>
    <t>王*慧</t>
  </si>
  <si>
    <t>1162210201429</t>
  </si>
  <si>
    <t>张*宇</t>
  </si>
  <si>
    <t>1162060806608</t>
  </si>
  <si>
    <t>谢*娟</t>
  </si>
  <si>
    <t>1162210201123</t>
  </si>
  <si>
    <t>刘*珺</t>
  </si>
  <si>
    <t>1162060112917</t>
  </si>
  <si>
    <t>1162220101017</t>
  </si>
  <si>
    <t>孔*丽</t>
  </si>
  <si>
    <t>1162210201206</t>
  </si>
  <si>
    <t>大学本科：土木工程、道路与桥梁工程</t>
  </si>
  <si>
    <t>1162060110103</t>
  </si>
  <si>
    <t>刘*晖</t>
  </si>
  <si>
    <t>1162210201406</t>
  </si>
  <si>
    <t>许*春</t>
  </si>
  <si>
    <t>1162220101109</t>
  </si>
  <si>
    <t>姜*</t>
  </si>
  <si>
    <t>1162210302509</t>
  </si>
  <si>
    <t>魏*虎</t>
  </si>
  <si>
    <t>1162060113214</t>
  </si>
  <si>
    <t>翟*</t>
  </si>
  <si>
    <t>1162210201204</t>
  </si>
  <si>
    <t>于*寨</t>
  </si>
  <si>
    <t>1162060111618</t>
  </si>
  <si>
    <t>1162210302707</t>
  </si>
  <si>
    <t>苏*琦</t>
  </si>
  <si>
    <t>1162210201810</t>
  </si>
  <si>
    <t>王*飞</t>
  </si>
  <si>
    <t>1162210201416</t>
  </si>
  <si>
    <t>肖*福</t>
  </si>
  <si>
    <t>1162210201507</t>
  </si>
  <si>
    <t>梁*婷</t>
  </si>
  <si>
    <t>1162060601510</t>
  </si>
  <si>
    <t>大学本科：安全工程、安全防范工程、公共安全管理</t>
  </si>
  <si>
    <t>邓*菲</t>
  </si>
  <si>
    <t>1162060805122</t>
  </si>
  <si>
    <t>刘*</t>
  </si>
  <si>
    <t>1162060603814</t>
  </si>
  <si>
    <t>贾*健</t>
  </si>
  <si>
    <t>1162060114626</t>
  </si>
  <si>
    <t>朱*君</t>
  </si>
  <si>
    <t>1162060102906</t>
  </si>
  <si>
    <t>1162240100907</t>
  </si>
  <si>
    <t>1162060202808</t>
  </si>
  <si>
    <t>杨*凯</t>
  </si>
  <si>
    <t>1162220101709</t>
  </si>
  <si>
    <t>王*</t>
  </si>
  <si>
    <t>1162060108827</t>
  </si>
  <si>
    <t>张*娜</t>
  </si>
  <si>
    <t>1162060108314</t>
  </si>
  <si>
    <t>吕*塘</t>
  </si>
  <si>
    <t>1162060109806</t>
  </si>
  <si>
    <t>陈*飞</t>
  </si>
  <si>
    <t>1162060200120</t>
  </si>
  <si>
    <t>高*</t>
  </si>
  <si>
    <t>1162060108019</t>
  </si>
  <si>
    <t>高职：汽车运用与维修、汽车运用与维修技术、汽车检测与维修、汽车检测与维修技术</t>
  </si>
  <si>
    <t>10人</t>
  </si>
  <si>
    <t>朱*鹏</t>
  </si>
  <si>
    <t>1162260101101</t>
  </si>
  <si>
    <t>笔试开考比例未达到1:3，划定笔试最低分数线。面试人数未达到招聘计划1:3的比例，划定面试最低分数线。</t>
  </si>
  <si>
    <t>高职：机电一体化技术、数控技术、机电设备维修与管理、机电设备运行与维护</t>
  </si>
  <si>
    <t>陈*</t>
  </si>
  <si>
    <t>1162210202028</t>
  </si>
  <si>
    <t>丁*龙</t>
  </si>
  <si>
    <t>1162060102021</t>
  </si>
  <si>
    <t>高职：道路桥梁工程技术、道路桥梁与工程技术、道路养护与管理、高等级公路维护与管理、道路与桥梁工程技术、桥梁道路工程技术</t>
  </si>
  <si>
    <t>李*龙</t>
  </si>
  <si>
    <t>1162060100310</t>
  </si>
  <si>
    <t>1162210202011</t>
  </si>
  <si>
    <t>赵*</t>
  </si>
  <si>
    <t>1162060105621</t>
  </si>
  <si>
    <t>备注：总成绩=笔试成绩÷3×60%+面试成绩×40%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</si>
</sst>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134"/>
    </font>
    <font>
      <sz val="7.5"/>
      <name val="微软雅黑"/>
      <charset val="134"/>
    </font>
    <font>
      <b/>
      <sz val="9"/>
      <name val="微软雅黑"/>
      <charset val="134"/>
    </font>
    <font>
      <sz val="6.5"/>
      <name val="微软雅黑"/>
      <charset val="134"/>
    </font>
    <font>
      <sz val="7"/>
      <name val="微软雅黑"/>
      <charset val="134"/>
    </font>
    <font>
      <sz val="12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9"/>
      <name val="等线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6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1" fillId="0" borderId="0"/>
    <xf numFmtId="44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" fillId="0" borderId="0"/>
    <xf numFmtId="0" fontId="24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  <xf numFmtId="0" fontId="18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" fillId="0" borderId="0"/>
    <xf numFmtId="0" fontId="11" fillId="18" borderId="0" applyNumberFormat="0" applyBorder="0" applyAlignment="0" applyProtection="0">
      <alignment vertical="center"/>
    </xf>
    <xf numFmtId="0" fontId="1" fillId="0" borderId="0"/>
    <xf numFmtId="0" fontId="14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" fillId="0" borderId="0"/>
    <xf numFmtId="0" fontId="1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0" borderId="0"/>
    <xf numFmtId="0" fontId="11" fillId="24" borderId="0" applyNumberFormat="0" applyBorder="0" applyAlignment="0" applyProtection="0">
      <alignment vertical="center"/>
    </xf>
    <xf numFmtId="0" fontId="1" fillId="0" borderId="0"/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0" borderId="0"/>
    <xf numFmtId="0" fontId="14" fillId="30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/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" fillId="0" borderId="0"/>
    <xf numFmtId="0" fontId="14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" fillId="0" borderId="0"/>
    <xf numFmtId="0" fontId="1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/>
    <xf numFmtId="0" fontId="14" fillId="39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/>
    <xf numFmtId="0" fontId="3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75"/>
    <xf numFmtId="177" fontId="1" fillId="0" borderId="0" xfId="75" applyNumberFormat="1"/>
    <xf numFmtId="0" fontId="2" fillId="0" borderId="0" xfId="75" applyFont="1" applyAlignment="1">
      <alignment horizontal="center"/>
    </xf>
    <xf numFmtId="0" fontId="3" fillId="0" borderId="1" xfId="75" applyFont="1" applyBorder="1" applyAlignment="1">
      <alignment horizontal="left"/>
    </xf>
    <xf numFmtId="0" fontId="4" fillId="0" borderId="2" xfId="75" applyFont="1" applyFill="1" applyBorder="1" applyAlignment="1">
      <alignment horizontal="center" vertical="center" wrapText="1"/>
    </xf>
    <xf numFmtId="0" fontId="4" fillId="0" borderId="2" xfId="75" applyFont="1" applyFill="1" applyBorder="1" applyAlignment="1">
      <alignment horizontal="center" vertical="center"/>
    </xf>
    <xf numFmtId="177" fontId="4" fillId="0" borderId="2" xfId="75" applyNumberFormat="1" applyFont="1" applyFill="1" applyBorder="1" applyAlignment="1">
      <alignment horizontal="center" vertical="center"/>
    </xf>
    <xf numFmtId="0" fontId="4" fillId="0" borderId="2" xfId="225" applyFont="1" applyBorder="1" applyAlignment="1">
      <alignment horizontal="center" vertical="center" wrapText="1"/>
    </xf>
    <xf numFmtId="0" fontId="4" fillId="2" borderId="2" xfId="225" applyNumberFormat="1" applyFont="1" applyFill="1" applyBorder="1" applyAlignment="1">
      <alignment horizontal="center" vertical="center" wrapText="1"/>
    </xf>
    <xf numFmtId="0" fontId="5" fillId="2" borderId="2" xfId="96" applyNumberFormat="1" applyFont="1" applyFill="1" applyBorder="1" applyAlignment="1">
      <alignment horizontal="center" vertical="center" wrapText="1"/>
    </xf>
    <xf numFmtId="49" fontId="5" fillId="2" borderId="2" xfId="96" applyNumberFormat="1" applyFont="1" applyFill="1" applyBorder="1" applyAlignment="1">
      <alignment horizontal="center" vertical="center" wrapText="1"/>
    </xf>
    <xf numFmtId="177" fontId="5" fillId="2" borderId="2" xfId="96" applyNumberFormat="1" applyFont="1" applyFill="1" applyBorder="1" applyAlignment="1">
      <alignment horizontal="center" vertical="center"/>
    </xf>
    <xf numFmtId="176" fontId="4" fillId="0" borderId="2" xfId="75" applyNumberFormat="1" applyFont="1" applyFill="1" applyBorder="1" applyAlignment="1">
      <alignment horizontal="center" vertical="center"/>
    </xf>
    <xf numFmtId="0" fontId="4" fillId="2" borderId="2" xfId="96" applyNumberFormat="1" applyFont="1" applyFill="1" applyBorder="1" applyAlignment="1">
      <alignment horizontal="center" vertical="center" wrapText="1"/>
    </xf>
    <xf numFmtId="49" fontId="4" fillId="2" borderId="2" xfId="96" applyNumberFormat="1" applyFont="1" applyFill="1" applyBorder="1" applyAlignment="1">
      <alignment horizontal="center" vertical="center" wrapText="1"/>
    </xf>
    <xf numFmtId="177" fontId="4" fillId="2" borderId="2" xfId="96" applyNumberFormat="1" applyFont="1" applyFill="1" applyBorder="1" applyAlignment="1">
      <alignment horizontal="center" vertical="center"/>
    </xf>
    <xf numFmtId="176" fontId="4" fillId="0" borderId="2" xfId="82" applyNumberFormat="1" applyFont="1" applyFill="1" applyBorder="1" applyAlignment="1">
      <alignment horizontal="center" vertical="center"/>
    </xf>
    <xf numFmtId="0" fontId="5" fillId="0" borderId="2" xfId="132" applyNumberFormat="1" applyFont="1" applyBorder="1" applyAlignment="1">
      <alignment horizontal="center" vertical="center" wrapText="1"/>
    </xf>
    <xf numFmtId="49" fontId="5" fillId="0" borderId="2" xfId="132" applyNumberFormat="1" applyFont="1" applyBorder="1" applyAlignment="1">
      <alignment horizontal="center" vertical="center" wrapText="1"/>
    </xf>
    <xf numFmtId="176" fontId="4" fillId="0" borderId="2" xfId="80" applyNumberFormat="1" applyFont="1" applyFill="1" applyBorder="1" applyAlignment="1">
      <alignment horizontal="center" vertical="center"/>
    </xf>
    <xf numFmtId="0" fontId="5" fillId="0" borderId="2" xfId="96" applyNumberFormat="1" applyFont="1" applyFill="1" applyBorder="1" applyAlignment="1">
      <alignment horizontal="center" vertical="center" wrapText="1"/>
    </xf>
    <xf numFmtId="49" fontId="5" fillId="0" borderId="2" xfId="96" applyNumberFormat="1" applyFont="1" applyFill="1" applyBorder="1" applyAlignment="1">
      <alignment horizontal="center" vertical="center" wrapText="1"/>
    </xf>
    <xf numFmtId="177" fontId="5" fillId="0" borderId="2" xfId="96" applyNumberFormat="1" applyFont="1" applyFill="1" applyBorder="1" applyAlignment="1">
      <alignment horizontal="center" vertical="center"/>
    </xf>
    <xf numFmtId="0" fontId="6" fillId="2" borderId="2" xfId="225" applyNumberFormat="1" applyFont="1" applyFill="1" applyBorder="1" applyAlignment="1">
      <alignment horizontal="center" vertical="center" wrapText="1"/>
    </xf>
    <xf numFmtId="0" fontId="7" fillId="0" borderId="2" xfId="75" applyFont="1" applyFill="1" applyBorder="1" applyAlignment="1">
      <alignment horizontal="center" vertical="center"/>
    </xf>
    <xf numFmtId="0" fontId="8" fillId="0" borderId="3" xfId="75" applyFont="1" applyFill="1" applyBorder="1" applyAlignment="1">
      <alignment horizontal="center" vertical="center" wrapText="1"/>
    </xf>
    <xf numFmtId="0" fontId="8" fillId="0" borderId="4" xfId="75" applyFont="1" applyFill="1" applyBorder="1" applyAlignment="1">
      <alignment horizontal="center" vertical="center" wrapText="1"/>
    </xf>
    <xf numFmtId="0" fontId="4" fillId="0" borderId="2" xfId="82" applyFont="1" applyFill="1" applyBorder="1" applyAlignment="1">
      <alignment horizontal="center" vertical="center"/>
    </xf>
    <xf numFmtId="0" fontId="7" fillId="0" borderId="2" xfId="82" applyFont="1" applyFill="1" applyBorder="1" applyAlignment="1">
      <alignment horizontal="center" vertical="center"/>
    </xf>
    <xf numFmtId="0" fontId="4" fillId="0" borderId="2" xfId="80" applyFont="1" applyFill="1" applyBorder="1" applyAlignment="1">
      <alignment horizontal="center" vertical="center"/>
    </xf>
    <xf numFmtId="0" fontId="7" fillId="0" borderId="2" xfId="80" applyFont="1" applyFill="1" applyBorder="1" applyAlignment="1">
      <alignment horizontal="center" vertical="center"/>
    </xf>
    <xf numFmtId="0" fontId="4" fillId="0" borderId="2" xfId="75" applyFont="1" applyFill="1" applyBorder="1" applyAlignment="1">
      <alignment vertical="center" wrapText="1"/>
    </xf>
    <xf numFmtId="0" fontId="9" fillId="0" borderId="2" xfId="75" applyFont="1" applyFill="1" applyBorder="1" applyAlignment="1">
      <alignment vertical="center" wrapText="1"/>
    </xf>
    <xf numFmtId="0" fontId="4" fillId="0" borderId="2" xfId="96" applyNumberFormat="1" applyFont="1" applyBorder="1" applyAlignment="1">
      <alignment horizontal="center" vertical="center"/>
    </xf>
    <xf numFmtId="0" fontId="4" fillId="0" borderId="2" xfId="96" applyFont="1" applyBorder="1" applyAlignment="1">
      <alignment horizontal="center" vertical="center"/>
    </xf>
    <xf numFmtId="177" fontId="4" fillId="0" borderId="2" xfId="75" applyNumberFormat="1" applyFont="1" applyFill="1" applyBorder="1" applyAlignment="1">
      <alignment horizontal="center" vertical="center" wrapText="1"/>
    </xf>
    <xf numFmtId="0" fontId="3" fillId="0" borderId="2" xfId="75" applyFont="1" applyFill="1" applyBorder="1" applyAlignment="1">
      <alignment horizontal="left" vertical="center" wrapText="1"/>
    </xf>
    <xf numFmtId="0" fontId="9" fillId="0" borderId="2" xfId="75" applyFont="1" applyFill="1" applyBorder="1" applyAlignment="1">
      <alignment horizontal="center" vertical="center" wrapText="1"/>
    </xf>
  </cellXfs>
  <cellStyles count="226">
    <cellStyle name="常规" xfId="0" builtinId="0"/>
    <cellStyle name="常规 2 2 3 9" xfId="1"/>
    <cellStyle name="货币[0]" xfId="2" builtinId="7"/>
    <cellStyle name="常规 2 2 4" xfId="3"/>
    <cellStyle name="货币" xfId="4" builtinId="4"/>
    <cellStyle name="60% - 着色 2" xfId="5"/>
    <cellStyle name="20% - 强调文字颜色 3" xfId="6" builtinId="38"/>
    <cellStyle name="输入" xfId="7" builtinId="20"/>
    <cellStyle name="常规 10 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常规 5 2 4" xfId="20"/>
    <cellStyle name="标题 4" xfId="21" builtinId="19"/>
    <cellStyle name="常规 6 5" xfId="22"/>
    <cellStyle name="警告文本" xfId="23" builtinId="11"/>
    <cellStyle name="常规 5 2" xfId="24"/>
    <cellStyle name="标题" xfId="25" builtinId="15"/>
    <cellStyle name="着色 1" xfId="26"/>
    <cellStyle name="20% - 着色 5" xfId="27"/>
    <cellStyle name="解释性文本" xfId="28" builtinId="53"/>
    <cellStyle name="标题 1" xfId="29" builtinId="16"/>
    <cellStyle name="常规 5 2 2" xfId="30"/>
    <cellStyle name="标题 2" xfId="31" builtinId="17"/>
    <cellStyle name="60% - 强调文字颜色 1" xfId="32" builtinId="32"/>
    <cellStyle name="常规 5 2 3" xfId="33"/>
    <cellStyle name="标题 3" xfId="34" builtinId="18"/>
    <cellStyle name="60% - 强调文字颜色 4" xfId="35" builtinId="44"/>
    <cellStyle name="输出" xfId="36" builtinId="21"/>
    <cellStyle name="40% - 着色 4" xfId="37"/>
    <cellStyle name="计算" xfId="38" builtinId="22"/>
    <cellStyle name="检查单元格" xfId="39" builtinId="23"/>
    <cellStyle name="常规 8 3" xfId="40"/>
    <cellStyle name="20% - 强调文字颜色 6" xfId="41" builtinId="50"/>
    <cellStyle name="常规 2 2 2 5" xfId="42"/>
    <cellStyle name="强调文字颜色 2" xfId="43" builtinId="33"/>
    <cellStyle name="链接单元格" xfId="44" builtinId="24"/>
    <cellStyle name="常规 10 5" xfId="45"/>
    <cellStyle name="常规 15 8" xfId="46"/>
    <cellStyle name="汇总" xfId="47" builtinId="25"/>
    <cellStyle name="常规 2 2 3 8 2" xfId="48"/>
    <cellStyle name="40% - 着色 5" xfId="49"/>
    <cellStyle name="好" xfId="50" builtinId="26"/>
    <cellStyle name="着色 5" xfId="51"/>
    <cellStyle name="适中" xfId="52" builtinId="28"/>
    <cellStyle name="常规 8 2" xfId="53"/>
    <cellStyle name="20% - 强调文字颜色 5" xfId="54" builtinId="46"/>
    <cellStyle name="常规 2 2 2 4" xfId="55"/>
    <cellStyle name="强调文字颜色 1" xfId="56" builtinId="29"/>
    <cellStyle name="20% - 强调文字颜色 1" xfId="57" builtinId="30"/>
    <cellStyle name="40% - 强调文字颜色 1" xfId="58" builtinId="31"/>
    <cellStyle name="20% - 强调文字颜色 2" xfId="59" builtinId="34"/>
    <cellStyle name="40% - 强调文字颜色 2" xfId="60" builtinId="35"/>
    <cellStyle name="常规 2 2 2 6" xfId="61"/>
    <cellStyle name="强调文字颜色 3" xfId="62" builtinId="37"/>
    <cellStyle name="常规 2 2 2 7" xfId="63"/>
    <cellStyle name="强调文字颜色 4" xfId="64" builtinId="41"/>
    <cellStyle name="20% - 强调文字颜色 4" xfId="65" builtinId="42"/>
    <cellStyle name="40% - 强调文字颜色 4" xfId="66" builtinId="43"/>
    <cellStyle name="常规 2 2 2 8" xfId="67"/>
    <cellStyle name="强调文字颜色 5" xfId="68" builtinId="45"/>
    <cellStyle name="40% - 强调文字颜色 5" xfId="69" builtinId="47"/>
    <cellStyle name="60% - 强调文字颜色 5" xfId="70" builtinId="48"/>
    <cellStyle name="常规 2 2 2 9" xfId="71"/>
    <cellStyle name="强调文字颜色 6" xfId="72" builtinId="49"/>
    <cellStyle name="常规 21 2" xfId="73"/>
    <cellStyle name="常规 16 2" xfId="74"/>
    <cellStyle name="常规 10" xfId="75"/>
    <cellStyle name="40% - 强调文字颜色 6" xfId="76" builtinId="51"/>
    <cellStyle name="常规 16 2 2" xfId="77"/>
    <cellStyle name="常规 10 2" xfId="78"/>
    <cellStyle name="60% - 强调文字颜色 6" xfId="79" builtinId="52"/>
    <cellStyle name="常规 10 4" xfId="80"/>
    <cellStyle name="常规 9 2" xfId="81"/>
    <cellStyle name="常规 10 6" xfId="82"/>
    <cellStyle name="常规 9 3" xfId="83"/>
    <cellStyle name="常规 10 7" xfId="84"/>
    <cellStyle name="常规 9 4" xfId="85"/>
    <cellStyle name="常规 10 8" xfId="86"/>
    <cellStyle name="常规 16 3" xfId="87"/>
    <cellStyle name="常规 11" xfId="88"/>
    <cellStyle name="常规 11 2" xfId="89"/>
    <cellStyle name="常规 11 3" xfId="90"/>
    <cellStyle name="常规 12" xfId="91"/>
    <cellStyle name="常规 12 2" xfId="92"/>
    <cellStyle name="常规 12 3" xfId="93"/>
    <cellStyle name="常规 13" xfId="94"/>
    <cellStyle name="常规 14" xfId="95"/>
    <cellStyle name="常规 20" xfId="96"/>
    <cellStyle name="常规 15" xfId="97"/>
    <cellStyle name="常规 20 2" xfId="98"/>
    <cellStyle name="常规 15 2" xfId="99"/>
    <cellStyle name="常规 20 3" xfId="100"/>
    <cellStyle name="常规 15 3" xfId="101"/>
    <cellStyle name="常规 15 4" xfId="102"/>
    <cellStyle name="常规 15 5" xfId="103"/>
    <cellStyle name="常规 15 6" xfId="104"/>
    <cellStyle name="常规 15 7" xfId="105"/>
    <cellStyle name="常规 21" xfId="106"/>
    <cellStyle name="常规 16" xfId="107"/>
    <cellStyle name="常规 22" xfId="108"/>
    <cellStyle name="常规 17" xfId="109"/>
    <cellStyle name="常规 22 2" xfId="110"/>
    <cellStyle name="常规 17 2" xfId="111"/>
    <cellStyle name="常规 17 2 2" xfId="112"/>
    <cellStyle name="常规 17 3" xfId="113"/>
    <cellStyle name="常规 23" xfId="114"/>
    <cellStyle name="常规 18" xfId="115"/>
    <cellStyle name="常规 23 2" xfId="116"/>
    <cellStyle name="常规 18 2" xfId="117"/>
    <cellStyle name="常规 24" xfId="118"/>
    <cellStyle name="常规 19" xfId="119"/>
    <cellStyle name="常规 19 2" xfId="120"/>
    <cellStyle name="常规 19 2 2" xfId="121"/>
    <cellStyle name="常规 19 3" xfId="122"/>
    <cellStyle name="常规 2" xfId="123"/>
    <cellStyle name="常规 2 2 2 6 3" xfId="124"/>
    <cellStyle name="常规 2 10" xfId="125"/>
    <cellStyle name="常规 2 11" xfId="126"/>
    <cellStyle name="常规 2 12" xfId="127"/>
    <cellStyle name="常规 2 13" xfId="128"/>
    <cellStyle name="常规 2 14" xfId="129"/>
    <cellStyle name="常规 2 15" xfId="130"/>
    <cellStyle name="常规 2 15 2" xfId="131"/>
    <cellStyle name="常规 2 2" xfId="132"/>
    <cellStyle name="常规 2 2 2" xfId="133"/>
    <cellStyle name="常规 2 2 2 10" xfId="134"/>
    <cellStyle name="常规 2 2 2 10 2" xfId="135"/>
    <cellStyle name="常规 2 2 2 11" xfId="136"/>
    <cellStyle name="常规 2 2 2 2" xfId="137"/>
    <cellStyle name="常规 2 4 4" xfId="138"/>
    <cellStyle name="常规 2 2 2 2 2" xfId="139"/>
    <cellStyle name="常规 2 4 5" xfId="140"/>
    <cellStyle name="常规 2 2 2 2 3" xfId="141"/>
    <cellStyle name="常规 2 2 2 2 4" xfId="142"/>
    <cellStyle name="常规 2 2 2 2 5" xfId="143"/>
    <cellStyle name="常规 2 2 2 3" xfId="144"/>
    <cellStyle name="常规 2 2 2 4 2" xfId="145"/>
    <cellStyle name="常规 2 2 2 4 3" xfId="146"/>
    <cellStyle name="常规 2 2 2 4 4" xfId="147"/>
    <cellStyle name="常规 2 2 2 6 2" xfId="148"/>
    <cellStyle name="常规 2 2 3" xfId="149"/>
    <cellStyle name="常规 2 2 3 2" xfId="150"/>
    <cellStyle name="常规 2 2 3 2 2" xfId="151"/>
    <cellStyle name="常规 2 2 3 2 3" xfId="152"/>
    <cellStyle name="常规 2 2 3 2 4" xfId="153"/>
    <cellStyle name="常规 2 2 3 3" xfId="154"/>
    <cellStyle name="常规 2 2 3 3 2" xfId="155"/>
    <cellStyle name="常规 2 2 3 3 3" xfId="156"/>
    <cellStyle name="常规 2 2 3 3 4" xfId="157"/>
    <cellStyle name="常规 2 2 3 4" xfId="158"/>
    <cellStyle name="常规 2 2 3 4 2" xfId="159"/>
    <cellStyle name="常规 2 2 3 4 3" xfId="160"/>
    <cellStyle name="常规 2 2 3 5" xfId="161"/>
    <cellStyle name="常规 2 2 3 6" xfId="162"/>
    <cellStyle name="常规 2 2 3 7" xfId="163"/>
    <cellStyle name="常规 2 2 3 8" xfId="164"/>
    <cellStyle name="常规 2 2 5" xfId="165"/>
    <cellStyle name="常规 2 2 6" xfId="166"/>
    <cellStyle name="常规 2 3" xfId="167"/>
    <cellStyle name="常规 2 4" xfId="168"/>
    <cellStyle name="常规 2 4 2" xfId="169"/>
    <cellStyle name="常规 2 4 3" xfId="170"/>
    <cellStyle name="常规 2 5" xfId="171"/>
    <cellStyle name="常规 2 6" xfId="172"/>
    <cellStyle name="常规 2 7" xfId="173"/>
    <cellStyle name="常规 2 8" xfId="174"/>
    <cellStyle name="常规 2 9" xfId="175"/>
    <cellStyle name="常规 4 2 8" xfId="176"/>
    <cellStyle name="常规 20 2 2" xfId="177"/>
    <cellStyle name="常规 25" xfId="178"/>
    <cellStyle name="常规 3" xfId="179"/>
    <cellStyle name="常规 3 2" xfId="180"/>
    <cellStyle name="常规 3 3" xfId="181"/>
    <cellStyle name="常规 3 4" xfId="182"/>
    <cellStyle name="常规 3 5" xfId="183"/>
    <cellStyle name="常规 3 6" xfId="184"/>
    <cellStyle name="常规 3 7" xfId="185"/>
    <cellStyle name="常规 3 7 2" xfId="186"/>
    <cellStyle name="常规 3 8" xfId="187"/>
    <cellStyle name="常规 5 3 2 2" xfId="188"/>
    <cellStyle name="常规 4" xfId="189"/>
    <cellStyle name="常规 4 2" xfId="190"/>
    <cellStyle name="常规 4 2 2" xfId="191"/>
    <cellStyle name="常规 4 2 3" xfId="192"/>
    <cellStyle name="常规 4 2 4" xfId="193"/>
    <cellStyle name="常规 4 2 5" xfId="194"/>
    <cellStyle name="常规 4 2 6" xfId="195"/>
    <cellStyle name="常规 4 2 7" xfId="196"/>
    <cellStyle name="常规 4 2 9" xfId="197"/>
    <cellStyle name="常规 4 3" xfId="198"/>
    <cellStyle name="常规 4 3 2" xfId="199"/>
    <cellStyle name="常规 4 3 3" xfId="200"/>
    <cellStyle name="常规 4 3 4" xfId="201"/>
    <cellStyle name="常规 5" xfId="202"/>
    <cellStyle name="常规 5 3" xfId="203"/>
    <cellStyle name="常规 5 3 2" xfId="204"/>
    <cellStyle name="常规 5 3 3" xfId="205"/>
    <cellStyle name="常规 6 2" xfId="206"/>
    <cellStyle name="常规 6 3" xfId="207"/>
    <cellStyle name="常规 6 4" xfId="208"/>
    <cellStyle name="常规 6 6" xfId="209"/>
    <cellStyle name="常规 6 7" xfId="210"/>
    <cellStyle name="常规 6 8" xfId="211"/>
    <cellStyle name="常规 6 9" xfId="212"/>
    <cellStyle name="常规 7" xfId="213"/>
    <cellStyle name="常规 7 2" xfId="214"/>
    <cellStyle name="常规 8" xfId="215"/>
    <cellStyle name="常规 8 4" xfId="216"/>
    <cellStyle name="常规 8 5" xfId="217"/>
    <cellStyle name="常规 8 6" xfId="218"/>
    <cellStyle name="常规 8 7" xfId="219"/>
    <cellStyle name="常规 9" xfId="220"/>
    <cellStyle name="常规 9 5" xfId="221"/>
    <cellStyle name="常规 9 6" xfId="222"/>
    <cellStyle name="常规 9 7" xfId="223"/>
    <cellStyle name="常规 9 8" xfId="224"/>
    <cellStyle name="常规_附件3-2014年省直事业单位公开招聘专业技术岗位人员岗位列表 2" xfId="2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857249</xdr:colOff>
      <xdr:row>50</xdr:row>
      <xdr:rowOff>0</xdr:rowOff>
    </xdr:from>
    <xdr:to>
      <xdr:col>1</xdr:col>
      <xdr:colOff>857884</xdr:colOff>
      <xdr:row>50</xdr:row>
      <xdr:rowOff>66040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1485265" y="12334875"/>
          <a:ext cx="635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topLeftCell="A4" workbookViewId="0">
      <selection activeCell="N4" sqref="N$1:N$1048576"/>
    </sheetView>
  </sheetViews>
  <sheetFormatPr defaultColWidth="9" defaultRowHeight="14.25"/>
  <cols>
    <col min="1" max="1" width="8.25" style="1" customWidth="1"/>
    <col min="2" max="2" width="17" style="1" customWidth="1"/>
    <col min="3" max="3" width="6.125" style="1" customWidth="1"/>
    <col min="4" max="4" width="10.5" style="1" customWidth="1"/>
    <col min="5" max="5" width="17.25" style="1" customWidth="1"/>
    <col min="6" max="6" width="8.5" style="2" customWidth="1"/>
    <col min="7" max="7" width="12" style="2" customWidth="1"/>
    <col min="8" max="8" width="9.125" style="2" customWidth="1"/>
    <col min="9" max="9" width="12.75" style="2" customWidth="1"/>
    <col min="10" max="10" width="9.625" style="1" customWidth="1"/>
    <col min="11" max="11" width="6.375" style="1" customWidth="1"/>
    <col min="12" max="16384" width="9" style="1"/>
  </cols>
  <sheetData>
    <row r="1" ht="22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6.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8.5" spans="1:1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5" t="s">
        <v>13</v>
      </c>
      <c r="M3" s="6" t="s">
        <v>14</v>
      </c>
    </row>
    <row r="4" ht="30" customHeight="1" spans="1:13">
      <c r="A4" s="8">
        <v>18079</v>
      </c>
      <c r="B4" s="9" t="s">
        <v>15</v>
      </c>
      <c r="C4" s="6" t="s">
        <v>16</v>
      </c>
      <c r="D4" s="10" t="s">
        <v>17</v>
      </c>
      <c r="E4" s="11" t="s">
        <v>18</v>
      </c>
      <c r="F4" s="12">
        <v>165</v>
      </c>
      <c r="G4" s="13">
        <v>33</v>
      </c>
      <c r="H4" s="13">
        <v>87.8</v>
      </c>
      <c r="I4" s="13">
        <v>35.12</v>
      </c>
      <c r="J4" s="13">
        <v>68.12</v>
      </c>
      <c r="K4" s="6">
        <v>1</v>
      </c>
      <c r="L4" s="25" t="s">
        <v>19</v>
      </c>
      <c r="M4" s="26" t="s">
        <v>20</v>
      </c>
    </row>
    <row r="5" ht="30" customHeight="1" spans="1:13">
      <c r="A5" s="8"/>
      <c r="B5" s="9"/>
      <c r="C5" s="6"/>
      <c r="D5" s="10" t="s">
        <v>21</v>
      </c>
      <c r="E5" s="11" t="s">
        <v>22</v>
      </c>
      <c r="F5" s="12">
        <v>158.5</v>
      </c>
      <c r="G5" s="13">
        <v>31.7</v>
      </c>
      <c r="H5" s="13">
        <v>84.98</v>
      </c>
      <c r="I5" s="13">
        <v>33.99</v>
      </c>
      <c r="J5" s="13">
        <v>65.69</v>
      </c>
      <c r="K5" s="6">
        <v>2</v>
      </c>
      <c r="L5" s="6" t="s">
        <v>23</v>
      </c>
      <c r="M5" s="27"/>
    </row>
    <row r="6" ht="18.75" customHeight="1" spans="1:13">
      <c r="A6" s="8">
        <v>18080</v>
      </c>
      <c r="B6" s="9" t="s">
        <v>24</v>
      </c>
      <c r="C6" s="6" t="s">
        <v>25</v>
      </c>
      <c r="D6" s="14" t="s">
        <v>26</v>
      </c>
      <c r="E6" s="15" t="s">
        <v>27</v>
      </c>
      <c r="F6" s="16">
        <v>218</v>
      </c>
      <c r="G6" s="13">
        <f t="shared" ref="G6:G69" si="0">ROUND(F6/3*0.6,2)</f>
        <v>43.6</v>
      </c>
      <c r="H6" s="17">
        <v>84.66</v>
      </c>
      <c r="I6" s="13">
        <f t="shared" ref="I6:I69" si="1">ROUND(N(H6)*0.4,2)</f>
        <v>33.86</v>
      </c>
      <c r="J6" s="13">
        <f t="shared" ref="J6:J69" si="2">G6+I6</f>
        <v>77.46</v>
      </c>
      <c r="K6" s="28">
        <v>1</v>
      </c>
      <c r="L6" s="29" t="s">
        <v>19</v>
      </c>
      <c r="M6" s="6"/>
    </row>
    <row r="7" ht="18.75" customHeight="1" spans="1:13">
      <c r="A7" s="8"/>
      <c r="B7" s="9"/>
      <c r="C7" s="6"/>
      <c r="D7" s="10" t="s">
        <v>28</v>
      </c>
      <c r="E7" s="11" t="s">
        <v>29</v>
      </c>
      <c r="F7" s="12">
        <v>190.5</v>
      </c>
      <c r="G7" s="13">
        <f t="shared" si="0"/>
        <v>38.1</v>
      </c>
      <c r="H7" s="17">
        <v>85.28</v>
      </c>
      <c r="I7" s="13">
        <f t="shared" si="1"/>
        <v>34.11</v>
      </c>
      <c r="J7" s="13">
        <f t="shared" si="2"/>
        <v>72.21</v>
      </c>
      <c r="K7" s="28">
        <v>2</v>
      </c>
      <c r="L7" s="29" t="s">
        <v>19</v>
      </c>
      <c r="M7" s="6"/>
    </row>
    <row r="8" ht="18.75" customHeight="1" spans="1:13">
      <c r="A8" s="8"/>
      <c r="B8" s="9"/>
      <c r="C8" s="6"/>
      <c r="D8" s="10" t="s">
        <v>30</v>
      </c>
      <c r="E8" s="11" t="s">
        <v>31</v>
      </c>
      <c r="F8" s="12">
        <v>189.5</v>
      </c>
      <c r="G8" s="13">
        <f t="shared" si="0"/>
        <v>37.9</v>
      </c>
      <c r="H8" s="17">
        <v>85.38</v>
      </c>
      <c r="I8" s="13">
        <f t="shared" si="1"/>
        <v>34.15</v>
      </c>
      <c r="J8" s="13">
        <f t="shared" si="2"/>
        <v>72.05</v>
      </c>
      <c r="K8" s="28">
        <v>3</v>
      </c>
      <c r="L8" s="29" t="s">
        <v>19</v>
      </c>
      <c r="M8" s="6"/>
    </row>
    <row r="9" ht="18.75" customHeight="1" spans="1:13">
      <c r="A9" s="8"/>
      <c r="B9" s="9"/>
      <c r="C9" s="6"/>
      <c r="D9" s="10" t="s">
        <v>32</v>
      </c>
      <c r="E9" s="11" t="s">
        <v>33</v>
      </c>
      <c r="F9" s="12">
        <v>192</v>
      </c>
      <c r="G9" s="13">
        <f t="shared" si="0"/>
        <v>38.4</v>
      </c>
      <c r="H9" s="17">
        <v>83.98</v>
      </c>
      <c r="I9" s="13">
        <f t="shared" si="1"/>
        <v>33.59</v>
      </c>
      <c r="J9" s="13">
        <f t="shared" si="2"/>
        <v>71.99</v>
      </c>
      <c r="K9" s="28">
        <v>4</v>
      </c>
      <c r="L9" s="29" t="s">
        <v>19</v>
      </c>
      <c r="M9" s="6"/>
    </row>
    <row r="10" ht="18.75" customHeight="1" spans="1:13">
      <c r="A10" s="8"/>
      <c r="B10" s="9"/>
      <c r="C10" s="6"/>
      <c r="D10" s="10" t="s">
        <v>34</v>
      </c>
      <c r="E10" s="11" t="s">
        <v>35</v>
      </c>
      <c r="F10" s="12">
        <v>182.5</v>
      </c>
      <c r="G10" s="13">
        <f t="shared" si="0"/>
        <v>36.5</v>
      </c>
      <c r="H10" s="17">
        <v>87.72</v>
      </c>
      <c r="I10" s="13">
        <f t="shared" si="1"/>
        <v>35.09</v>
      </c>
      <c r="J10" s="13">
        <f t="shared" si="2"/>
        <v>71.59</v>
      </c>
      <c r="K10" s="28">
        <v>5</v>
      </c>
      <c r="L10" s="28" t="s">
        <v>23</v>
      </c>
      <c r="M10" s="6"/>
    </row>
    <row r="11" ht="18.75" customHeight="1" spans="1:13">
      <c r="A11" s="8"/>
      <c r="B11" s="9"/>
      <c r="C11" s="6"/>
      <c r="D11" s="10" t="s">
        <v>36</v>
      </c>
      <c r="E11" s="11" t="s">
        <v>37</v>
      </c>
      <c r="F11" s="12">
        <v>186.5</v>
      </c>
      <c r="G11" s="13">
        <f t="shared" si="0"/>
        <v>37.3</v>
      </c>
      <c r="H11" s="17">
        <v>84.3</v>
      </c>
      <c r="I11" s="13">
        <f t="shared" si="1"/>
        <v>33.72</v>
      </c>
      <c r="J11" s="13">
        <f t="shared" si="2"/>
        <v>71.02</v>
      </c>
      <c r="K11" s="28">
        <v>6</v>
      </c>
      <c r="L11" s="28" t="s">
        <v>23</v>
      </c>
      <c r="M11" s="6"/>
    </row>
    <row r="12" ht="18.75" customHeight="1" spans="1:13">
      <c r="A12" s="8"/>
      <c r="B12" s="9"/>
      <c r="C12" s="6"/>
      <c r="D12" s="10" t="s">
        <v>38</v>
      </c>
      <c r="E12" s="11" t="s">
        <v>39</v>
      </c>
      <c r="F12" s="12">
        <v>188</v>
      </c>
      <c r="G12" s="13">
        <f t="shared" si="0"/>
        <v>37.6</v>
      </c>
      <c r="H12" s="17">
        <v>83.06</v>
      </c>
      <c r="I12" s="13">
        <f t="shared" si="1"/>
        <v>33.22</v>
      </c>
      <c r="J12" s="13">
        <f t="shared" si="2"/>
        <v>70.82</v>
      </c>
      <c r="K12" s="28">
        <v>7</v>
      </c>
      <c r="L12" s="28" t="s">
        <v>23</v>
      </c>
      <c r="M12" s="6"/>
    </row>
    <row r="13" ht="18.75" customHeight="1" spans="1:13">
      <c r="A13" s="8"/>
      <c r="B13" s="9"/>
      <c r="C13" s="6"/>
      <c r="D13" s="18" t="s">
        <v>40</v>
      </c>
      <c r="E13" s="19" t="s">
        <v>41</v>
      </c>
      <c r="F13" s="12">
        <v>184</v>
      </c>
      <c r="G13" s="13">
        <f t="shared" si="0"/>
        <v>36.8</v>
      </c>
      <c r="H13" s="17">
        <v>83.58</v>
      </c>
      <c r="I13" s="13">
        <f t="shared" si="1"/>
        <v>33.43</v>
      </c>
      <c r="J13" s="13">
        <f t="shared" si="2"/>
        <v>70.23</v>
      </c>
      <c r="K13" s="28">
        <v>8</v>
      </c>
      <c r="L13" s="28" t="s">
        <v>23</v>
      </c>
      <c r="M13" s="6"/>
    </row>
    <row r="14" ht="18.75" customHeight="1" spans="1:13">
      <c r="A14" s="8"/>
      <c r="B14" s="9"/>
      <c r="C14" s="6"/>
      <c r="D14" s="10" t="s">
        <v>42</v>
      </c>
      <c r="E14" s="11" t="s">
        <v>43</v>
      </c>
      <c r="F14" s="12">
        <v>181</v>
      </c>
      <c r="G14" s="13">
        <f t="shared" si="0"/>
        <v>36.2</v>
      </c>
      <c r="H14" s="17">
        <v>84.98</v>
      </c>
      <c r="I14" s="13">
        <f t="shared" si="1"/>
        <v>33.99</v>
      </c>
      <c r="J14" s="13">
        <f t="shared" si="2"/>
        <v>70.19</v>
      </c>
      <c r="K14" s="28">
        <v>9</v>
      </c>
      <c r="L14" s="28" t="s">
        <v>23</v>
      </c>
      <c r="M14" s="6"/>
    </row>
    <row r="15" ht="18.75" customHeight="1" spans="1:13">
      <c r="A15" s="8"/>
      <c r="B15" s="9"/>
      <c r="C15" s="6"/>
      <c r="D15" s="10" t="s">
        <v>44</v>
      </c>
      <c r="E15" s="11" t="s">
        <v>45</v>
      </c>
      <c r="F15" s="12">
        <v>178</v>
      </c>
      <c r="G15" s="13">
        <f t="shared" si="0"/>
        <v>35.6</v>
      </c>
      <c r="H15" s="17">
        <v>80.86</v>
      </c>
      <c r="I15" s="13">
        <f t="shared" si="1"/>
        <v>32.34</v>
      </c>
      <c r="J15" s="13">
        <f t="shared" si="2"/>
        <v>67.94</v>
      </c>
      <c r="K15" s="28">
        <v>10</v>
      </c>
      <c r="L15" s="28" t="s">
        <v>23</v>
      </c>
      <c r="M15" s="6"/>
    </row>
    <row r="16" ht="18.75" customHeight="1" spans="1:13">
      <c r="A16" s="8"/>
      <c r="B16" s="9"/>
      <c r="C16" s="6"/>
      <c r="D16" s="10" t="s">
        <v>46</v>
      </c>
      <c r="E16" s="11" t="s">
        <v>47</v>
      </c>
      <c r="F16" s="12">
        <v>189</v>
      </c>
      <c r="G16" s="13">
        <f t="shared" si="0"/>
        <v>37.8</v>
      </c>
      <c r="H16" s="17" t="s">
        <v>48</v>
      </c>
      <c r="I16" s="13">
        <f t="shared" si="1"/>
        <v>0</v>
      </c>
      <c r="J16" s="13">
        <f t="shared" si="2"/>
        <v>37.8</v>
      </c>
      <c r="K16" s="28">
        <v>11</v>
      </c>
      <c r="L16" s="28" t="s">
        <v>23</v>
      </c>
      <c r="M16" s="6"/>
    </row>
    <row r="17" ht="18.75" customHeight="1" spans="1:13">
      <c r="A17" s="8"/>
      <c r="B17" s="9"/>
      <c r="C17" s="6"/>
      <c r="D17" s="10" t="s">
        <v>49</v>
      </c>
      <c r="E17" s="11" t="s">
        <v>50</v>
      </c>
      <c r="F17" s="12">
        <v>181</v>
      </c>
      <c r="G17" s="13">
        <f t="shared" si="0"/>
        <v>36.2</v>
      </c>
      <c r="H17" s="17" t="s">
        <v>48</v>
      </c>
      <c r="I17" s="13">
        <f t="shared" si="1"/>
        <v>0</v>
      </c>
      <c r="J17" s="13">
        <f t="shared" si="2"/>
        <v>36.2</v>
      </c>
      <c r="K17" s="28">
        <v>12</v>
      </c>
      <c r="L17" s="28" t="s">
        <v>23</v>
      </c>
      <c r="M17" s="6"/>
    </row>
    <row r="18" ht="18.75" customHeight="1" spans="1:13">
      <c r="A18" s="8"/>
      <c r="B18" s="9"/>
      <c r="C18" s="6"/>
      <c r="D18" s="10" t="s">
        <v>51</v>
      </c>
      <c r="E18" s="11" t="s">
        <v>52</v>
      </c>
      <c r="F18" s="12">
        <v>178</v>
      </c>
      <c r="G18" s="13">
        <f t="shared" si="0"/>
        <v>35.6</v>
      </c>
      <c r="H18" s="17" t="s">
        <v>48</v>
      </c>
      <c r="I18" s="13">
        <f t="shared" si="1"/>
        <v>0</v>
      </c>
      <c r="J18" s="13">
        <f t="shared" si="2"/>
        <v>35.6</v>
      </c>
      <c r="K18" s="28">
        <v>13</v>
      </c>
      <c r="L18" s="28" t="s">
        <v>23</v>
      </c>
      <c r="M18" s="6"/>
    </row>
    <row r="19" ht="18.75" customHeight="1" spans="1:13">
      <c r="A19" s="8">
        <v>18081</v>
      </c>
      <c r="B19" s="9" t="s">
        <v>53</v>
      </c>
      <c r="C19" s="6" t="s">
        <v>54</v>
      </c>
      <c r="D19" s="10" t="s">
        <v>55</v>
      </c>
      <c r="E19" s="11" t="s">
        <v>56</v>
      </c>
      <c r="F19" s="12">
        <v>198.5</v>
      </c>
      <c r="G19" s="13">
        <f t="shared" si="0"/>
        <v>39.7</v>
      </c>
      <c r="H19" s="20">
        <v>86.46</v>
      </c>
      <c r="I19" s="13">
        <f t="shared" si="1"/>
        <v>34.58</v>
      </c>
      <c r="J19" s="13">
        <f t="shared" si="2"/>
        <v>74.28</v>
      </c>
      <c r="K19" s="30">
        <v>1</v>
      </c>
      <c r="L19" s="31" t="s">
        <v>19</v>
      </c>
      <c r="M19" s="25"/>
    </row>
    <row r="20" ht="18.75" customHeight="1" spans="1:13">
      <c r="A20" s="8"/>
      <c r="B20" s="9"/>
      <c r="C20" s="6"/>
      <c r="D20" s="10" t="s">
        <v>57</v>
      </c>
      <c r="E20" s="11" t="s">
        <v>58</v>
      </c>
      <c r="F20" s="12">
        <v>196.5</v>
      </c>
      <c r="G20" s="13">
        <f t="shared" si="0"/>
        <v>39.3</v>
      </c>
      <c r="H20" s="20">
        <v>86.02</v>
      </c>
      <c r="I20" s="13">
        <f t="shared" si="1"/>
        <v>34.41</v>
      </c>
      <c r="J20" s="13">
        <f t="shared" si="2"/>
        <v>73.71</v>
      </c>
      <c r="K20" s="30">
        <v>2</v>
      </c>
      <c r="L20" s="31" t="s">
        <v>19</v>
      </c>
      <c r="M20" s="25"/>
    </row>
    <row r="21" ht="18.75" customHeight="1" spans="1:13">
      <c r="A21" s="8"/>
      <c r="B21" s="9"/>
      <c r="C21" s="6"/>
      <c r="D21" s="10" t="s">
        <v>59</v>
      </c>
      <c r="E21" s="11" t="s">
        <v>60</v>
      </c>
      <c r="F21" s="12">
        <v>194.5</v>
      </c>
      <c r="G21" s="13">
        <f t="shared" si="0"/>
        <v>38.9</v>
      </c>
      <c r="H21" s="20">
        <v>84.48</v>
      </c>
      <c r="I21" s="13">
        <f t="shared" si="1"/>
        <v>33.79</v>
      </c>
      <c r="J21" s="13">
        <f t="shared" si="2"/>
        <v>72.69</v>
      </c>
      <c r="K21" s="30">
        <v>3</v>
      </c>
      <c r="L21" s="30" t="s">
        <v>23</v>
      </c>
      <c r="M21" s="25"/>
    </row>
    <row r="22" ht="18.75" customHeight="1" spans="1:13">
      <c r="A22" s="8"/>
      <c r="B22" s="9"/>
      <c r="C22" s="6"/>
      <c r="D22" s="10" t="s">
        <v>61</v>
      </c>
      <c r="E22" s="11" t="s">
        <v>62</v>
      </c>
      <c r="F22" s="12">
        <v>192</v>
      </c>
      <c r="G22" s="13">
        <f t="shared" si="0"/>
        <v>38.4</v>
      </c>
      <c r="H22" s="20">
        <v>83.36</v>
      </c>
      <c r="I22" s="13">
        <f t="shared" si="1"/>
        <v>33.34</v>
      </c>
      <c r="J22" s="13">
        <f t="shared" si="2"/>
        <v>71.74</v>
      </c>
      <c r="K22" s="30">
        <v>4</v>
      </c>
      <c r="L22" s="30" t="s">
        <v>23</v>
      </c>
      <c r="M22" s="25"/>
    </row>
    <row r="23" ht="18.75" customHeight="1" spans="1:13">
      <c r="A23" s="8"/>
      <c r="B23" s="9"/>
      <c r="C23" s="6"/>
      <c r="D23" s="10" t="s">
        <v>21</v>
      </c>
      <c r="E23" s="11" t="s">
        <v>63</v>
      </c>
      <c r="F23" s="12">
        <v>187.5</v>
      </c>
      <c r="G23" s="13">
        <f t="shared" si="0"/>
        <v>37.5</v>
      </c>
      <c r="H23" s="20">
        <v>84.56</v>
      </c>
      <c r="I23" s="13">
        <f t="shared" si="1"/>
        <v>33.82</v>
      </c>
      <c r="J23" s="13">
        <f t="shared" si="2"/>
        <v>71.32</v>
      </c>
      <c r="K23" s="30">
        <v>5</v>
      </c>
      <c r="L23" s="30" t="s">
        <v>23</v>
      </c>
      <c r="M23" s="6"/>
    </row>
    <row r="24" ht="18.75" customHeight="1" spans="1:13">
      <c r="A24" s="8"/>
      <c r="B24" s="9"/>
      <c r="C24" s="6"/>
      <c r="D24" s="21" t="s">
        <v>64</v>
      </c>
      <c r="E24" s="22" t="s">
        <v>65</v>
      </c>
      <c r="F24" s="23">
        <v>186.5</v>
      </c>
      <c r="G24" s="13">
        <f t="shared" si="0"/>
        <v>37.3</v>
      </c>
      <c r="H24" s="20" t="s">
        <v>48</v>
      </c>
      <c r="I24" s="13">
        <f t="shared" si="1"/>
        <v>0</v>
      </c>
      <c r="J24" s="13">
        <f t="shared" si="2"/>
        <v>37.3</v>
      </c>
      <c r="K24" s="30">
        <v>6</v>
      </c>
      <c r="L24" s="30" t="s">
        <v>23</v>
      </c>
      <c r="M24" s="6"/>
    </row>
    <row r="25" ht="18.75" customHeight="1" spans="1:13">
      <c r="A25" s="8">
        <v>18082</v>
      </c>
      <c r="B25" s="9" t="s">
        <v>66</v>
      </c>
      <c r="C25" s="6" t="s">
        <v>16</v>
      </c>
      <c r="D25" s="21" t="s">
        <v>67</v>
      </c>
      <c r="E25" s="22" t="s">
        <v>68</v>
      </c>
      <c r="F25" s="23">
        <v>208.5</v>
      </c>
      <c r="G25" s="13">
        <f t="shared" si="0"/>
        <v>41.7</v>
      </c>
      <c r="H25" s="13">
        <v>85.44</v>
      </c>
      <c r="I25" s="13">
        <f t="shared" si="1"/>
        <v>34.18</v>
      </c>
      <c r="J25" s="13">
        <f t="shared" si="2"/>
        <v>75.88</v>
      </c>
      <c r="K25" s="6">
        <v>1</v>
      </c>
      <c r="L25" s="25" t="s">
        <v>19</v>
      </c>
      <c r="M25" s="25"/>
    </row>
    <row r="26" ht="18.75" customHeight="1" spans="1:13">
      <c r="A26" s="8"/>
      <c r="B26" s="9"/>
      <c r="C26" s="6"/>
      <c r="D26" s="21" t="s">
        <v>69</v>
      </c>
      <c r="E26" s="22" t="s">
        <v>70</v>
      </c>
      <c r="F26" s="23">
        <v>206</v>
      </c>
      <c r="G26" s="13">
        <f t="shared" si="0"/>
        <v>41.2</v>
      </c>
      <c r="H26" s="13">
        <v>84.2</v>
      </c>
      <c r="I26" s="13">
        <f t="shared" si="1"/>
        <v>33.68</v>
      </c>
      <c r="J26" s="13">
        <f t="shared" si="2"/>
        <v>74.88</v>
      </c>
      <c r="K26" s="6">
        <v>2</v>
      </c>
      <c r="L26" s="6" t="s">
        <v>23</v>
      </c>
      <c r="M26" s="25"/>
    </row>
    <row r="27" ht="18.75" customHeight="1" spans="1:13">
      <c r="A27" s="8"/>
      <c r="B27" s="9"/>
      <c r="C27" s="6"/>
      <c r="D27" s="21" t="s">
        <v>71</v>
      </c>
      <c r="E27" s="22" t="s">
        <v>72</v>
      </c>
      <c r="F27" s="23">
        <v>202</v>
      </c>
      <c r="G27" s="13">
        <f t="shared" si="0"/>
        <v>40.4</v>
      </c>
      <c r="H27" s="13">
        <v>84.66</v>
      </c>
      <c r="I27" s="13">
        <f t="shared" si="1"/>
        <v>33.86</v>
      </c>
      <c r="J27" s="13">
        <f t="shared" si="2"/>
        <v>74.26</v>
      </c>
      <c r="K27" s="6">
        <v>3</v>
      </c>
      <c r="L27" s="6" t="s">
        <v>23</v>
      </c>
      <c r="M27" s="6"/>
    </row>
    <row r="28" ht="18.75" customHeight="1" spans="1:13">
      <c r="A28" s="8">
        <v>18083</v>
      </c>
      <c r="B28" s="9" t="s">
        <v>73</v>
      </c>
      <c r="C28" s="6" t="s">
        <v>25</v>
      </c>
      <c r="D28" s="21" t="s">
        <v>74</v>
      </c>
      <c r="E28" s="22" t="s">
        <v>75</v>
      </c>
      <c r="F28" s="23">
        <v>210</v>
      </c>
      <c r="G28" s="13">
        <f t="shared" si="0"/>
        <v>42</v>
      </c>
      <c r="H28" s="13">
        <v>83.7</v>
      </c>
      <c r="I28" s="13">
        <f t="shared" si="1"/>
        <v>33.48</v>
      </c>
      <c r="J28" s="13">
        <f t="shared" si="2"/>
        <v>75.48</v>
      </c>
      <c r="K28" s="6">
        <v>1</v>
      </c>
      <c r="L28" s="25" t="s">
        <v>19</v>
      </c>
      <c r="M28" s="6"/>
    </row>
    <row r="29" ht="18.75" customHeight="1" spans="1:13">
      <c r="A29" s="8"/>
      <c r="B29" s="9"/>
      <c r="C29" s="6"/>
      <c r="D29" s="21" t="s">
        <v>76</v>
      </c>
      <c r="E29" s="22" t="s">
        <v>77</v>
      </c>
      <c r="F29" s="23">
        <v>190</v>
      </c>
      <c r="G29" s="13">
        <f t="shared" si="0"/>
        <v>38</v>
      </c>
      <c r="H29" s="13">
        <v>87.6</v>
      </c>
      <c r="I29" s="13">
        <f t="shared" si="1"/>
        <v>35.04</v>
      </c>
      <c r="J29" s="13">
        <f t="shared" si="2"/>
        <v>73.04</v>
      </c>
      <c r="K29" s="6">
        <v>2</v>
      </c>
      <c r="L29" s="25" t="s">
        <v>19</v>
      </c>
      <c r="M29" s="6"/>
    </row>
    <row r="30" ht="18.75" customHeight="1" spans="1:13">
      <c r="A30" s="8"/>
      <c r="B30" s="9"/>
      <c r="C30" s="6"/>
      <c r="D30" s="21" t="s">
        <v>78</v>
      </c>
      <c r="E30" s="22" t="s">
        <v>79</v>
      </c>
      <c r="F30" s="23">
        <v>191.5</v>
      </c>
      <c r="G30" s="13">
        <f t="shared" si="0"/>
        <v>38.3</v>
      </c>
      <c r="H30" s="13">
        <v>86.32</v>
      </c>
      <c r="I30" s="13">
        <f t="shared" si="1"/>
        <v>34.53</v>
      </c>
      <c r="J30" s="13">
        <f t="shared" si="2"/>
        <v>72.83</v>
      </c>
      <c r="K30" s="6">
        <v>3</v>
      </c>
      <c r="L30" s="25" t="s">
        <v>19</v>
      </c>
      <c r="M30" s="6"/>
    </row>
    <row r="31" ht="18.75" customHeight="1" spans="1:13">
      <c r="A31" s="8"/>
      <c r="B31" s="9"/>
      <c r="C31" s="6"/>
      <c r="D31" s="21" t="s">
        <v>80</v>
      </c>
      <c r="E31" s="22" t="s">
        <v>81</v>
      </c>
      <c r="F31" s="23">
        <v>190</v>
      </c>
      <c r="G31" s="13">
        <f t="shared" si="0"/>
        <v>38</v>
      </c>
      <c r="H31" s="13">
        <v>85.04</v>
      </c>
      <c r="I31" s="13">
        <f t="shared" si="1"/>
        <v>34.02</v>
      </c>
      <c r="J31" s="13">
        <f t="shared" si="2"/>
        <v>72.02</v>
      </c>
      <c r="K31" s="6">
        <v>4</v>
      </c>
      <c r="L31" s="25" t="s">
        <v>19</v>
      </c>
      <c r="M31" s="6"/>
    </row>
    <row r="32" ht="18.75" customHeight="1" spans="1:13">
      <c r="A32" s="8"/>
      <c r="B32" s="9"/>
      <c r="C32" s="6"/>
      <c r="D32" s="21" t="s">
        <v>82</v>
      </c>
      <c r="E32" s="22" t="s">
        <v>83</v>
      </c>
      <c r="F32" s="23">
        <v>192</v>
      </c>
      <c r="G32" s="13">
        <f t="shared" si="0"/>
        <v>38.4</v>
      </c>
      <c r="H32" s="13">
        <v>83.92</v>
      </c>
      <c r="I32" s="13">
        <f t="shared" si="1"/>
        <v>33.57</v>
      </c>
      <c r="J32" s="13">
        <f t="shared" si="2"/>
        <v>71.97</v>
      </c>
      <c r="K32" s="6">
        <v>5</v>
      </c>
      <c r="L32" s="6" t="s">
        <v>23</v>
      </c>
      <c r="M32" s="6"/>
    </row>
    <row r="33" ht="18.75" customHeight="1" spans="1:13">
      <c r="A33" s="8"/>
      <c r="B33" s="9"/>
      <c r="C33" s="6"/>
      <c r="D33" s="21" t="s">
        <v>84</v>
      </c>
      <c r="E33" s="22" t="s">
        <v>85</v>
      </c>
      <c r="F33" s="23">
        <v>187</v>
      </c>
      <c r="G33" s="13">
        <f t="shared" si="0"/>
        <v>37.4</v>
      </c>
      <c r="H33" s="13">
        <v>83.22</v>
      </c>
      <c r="I33" s="13">
        <f t="shared" si="1"/>
        <v>33.29</v>
      </c>
      <c r="J33" s="13">
        <f t="shared" si="2"/>
        <v>70.69</v>
      </c>
      <c r="K33" s="6">
        <v>6</v>
      </c>
      <c r="L33" s="6" t="s">
        <v>23</v>
      </c>
      <c r="M33" s="6"/>
    </row>
    <row r="34" ht="18.75" customHeight="1" spans="1:13">
      <c r="A34" s="8"/>
      <c r="B34" s="9"/>
      <c r="C34" s="6"/>
      <c r="D34" s="21" t="s">
        <v>86</v>
      </c>
      <c r="E34" s="22" t="s">
        <v>87</v>
      </c>
      <c r="F34" s="23">
        <v>182.5</v>
      </c>
      <c r="G34" s="13">
        <f t="shared" si="0"/>
        <v>36.5</v>
      </c>
      <c r="H34" s="13">
        <v>85.28</v>
      </c>
      <c r="I34" s="13">
        <f t="shared" si="1"/>
        <v>34.11</v>
      </c>
      <c r="J34" s="13">
        <f t="shared" si="2"/>
        <v>70.61</v>
      </c>
      <c r="K34" s="6">
        <v>7</v>
      </c>
      <c r="L34" s="6" t="s">
        <v>23</v>
      </c>
      <c r="M34" s="6"/>
    </row>
    <row r="35" ht="18.75" customHeight="1" spans="1:13">
      <c r="A35" s="8"/>
      <c r="B35" s="9"/>
      <c r="C35" s="6"/>
      <c r="D35" s="21" t="s">
        <v>88</v>
      </c>
      <c r="E35" s="22" t="s">
        <v>89</v>
      </c>
      <c r="F35" s="23">
        <v>175.5</v>
      </c>
      <c r="G35" s="13">
        <f t="shared" si="0"/>
        <v>35.1</v>
      </c>
      <c r="H35" s="13">
        <v>85.56</v>
      </c>
      <c r="I35" s="13">
        <f t="shared" si="1"/>
        <v>34.22</v>
      </c>
      <c r="J35" s="13">
        <f t="shared" si="2"/>
        <v>69.32</v>
      </c>
      <c r="K35" s="6">
        <v>8</v>
      </c>
      <c r="L35" s="6" t="s">
        <v>23</v>
      </c>
      <c r="M35" s="6"/>
    </row>
    <row r="36" ht="18.75" customHeight="1" spans="1:13">
      <c r="A36" s="8"/>
      <c r="B36" s="9"/>
      <c r="C36" s="6"/>
      <c r="D36" s="21" t="s">
        <v>90</v>
      </c>
      <c r="E36" s="22" t="s">
        <v>91</v>
      </c>
      <c r="F36" s="23">
        <v>183.5</v>
      </c>
      <c r="G36" s="13">
        <f t="shared" si="0"/>
        <v>36.7</v>
      </c>
      <c r="H36" s="13">
        <v>81.04</v>
      </c>
      <c r="I36" s="13">
        <f t="shared" si="1"/>
        <v>32.42</v>
      </c>
      <c r="J36" s="13">
        <f t="shared" si="2"/>
        <v>69.12</v>
      </c>
      <c r="K36" s="6">
        <v>9</v>
      </c>
      <c r="L36" s="6" t="s">
        <v>23</v>
      </c>
      <c r="M36" s="6"/>
    </row>
    <row r="37" ht="18.75" customHeight="1" spans="1:13">
      <c r="A37" s="8"/>
      <c r="B37" s="9"/>
      <c r="C37" s="6"/>
      <c r="D37" s="21" t="s">
        <v>92</v>
      </c>
      <c r="E37" s="22" t="s">
        <v>93</v>
      </c>
      <c r="F37" s="23">
        <v>172.5</v>
      </c>
      <c r="G37" s="13">
        <f t="shared" si="0"/>
        <v>34.5</v>
      </c>
      <c r="H37" s="13">
        <v>83.4</v>
      </c>
      <c r="I37" s="13">
        <f t="shared" si="1"/>
        <v>33.36</v>
      </c>
      <c r="J37" s="13">
        <f t="shared" si="2"/>
        <v>67.86</v>
      </c>
      <c r="K37" s="6">
        <v>10</v>
      </c>
      <c r="L37" s="6" t="s">
        <v>23</v>
      </c>
      <c r="M37" s="6"/>
    </row>
    <row r="38" ht="18.75" customHeight="1" spans="1:13">
      <c r="A38" s="8"/>
      <c r="B38" s="9"/>
      <c r="C38" s="6"/>
      <c r="D38" s="21" t="s">
        <v>67</v>
      </c>
      <c r="E38" s="22" t="s">
        <v>94</v>
      </c>
      <c r="F38" s="23">
        <v>180.5</v>
      </c>
      <c r="G38" s="13">
        <f t="shared" si="0"/>
        <v>36.1</v>
      </c>
      <c r="H38" s="13">
        <v>79.28</v>
      </c>
      <c r="I38" s="13">
        <f t="shared" si="1"/>
        <v>31.71</v>
      </c>
      <c r="J38" s="13">
        <f t="shared" si="2"/>
        <v>67.81</v>
      </c>
      <c r="K38" s="6">
        <v>11</v>
      </c>
      <c r="L38" s="6" t="s">
        <v>23</v>
      </c>
      <c r="M38" s="6"/>
    </row>
    <row r="39" ht="18.75" customHeight="1" spans="1:13">
      <c r="A39" s="8"/>
      <c r="B39" s="9"/>
      <c r="C39" s="6"/>
      <c r="D39" s="21" t="s">
        <v>95</v>
      </c>
      <c r="E39" s="22" t="s">
        <v>96</v>
      </c>
      <c r="F39" s="23">
        <v>161</v>
      </c>
      <c r="G39" s="13">
        <f t="shared" si="0"/>
        <v>32.2</v>
      </c>
      <c r="H39" s="13">
        <v>88.16</v>
      </c>
      <c r="I39" s="13">
        <f t="shared" si="1"/>
        <v>35.26</v>
      </c>
      <c r="J39" s="13">
        <f t="shared" si="2"/>
        <v>67.46</v>
      </c>
      <c r="K39" s="6">
        <v>12</v>
      </c>
      <c r="L39" s="6" t="s">
        <v>23</v>
      </c>
      <c r="M39" s="6"/>
    </row>
    <row r="40" ht="18.75" customHeight="1" spans="1:13">
      <c r="A40" s="8">
        <v>18084</v>
      </c>
      <c r="B40" s="9" t="s">
        <v>97</v>
      </c>
      <c r="C40" s="6" t="s">
        <v>25</v>
      </c>
      <c r="D40" s="21" t="s">
        <v>32</v>
      </c>
      <c r="E40" s="22" t="s">
        <v>98</v>
      </c>
      <c r="F40" s="23">
        <v>192.5</v>
      </c>
      <c r="G40" s="13">
        <f t="shared" si="0"/>
        <v>38.5</v>
      </c>
      <c r="H40" s="13">
        <v>82.98</v>
      </c>
      <c r="I40" s="13">
        <f t="shared" si="1"/>
        <v>33.19</v>
      </c>
      <c r="J40" s="13">
        <f t="shared" si="2"/>
        <v>71.69</v>
      </c>
      <c r="K40" s="6">
        <v>1</v>
      </c>
      <c r="L40" s="25" t="s">
        <v>19</v>
      </c>
      <c r="M40" s="6"/>
    </row>
    <row r="41" ht="18.75" customHeight="1" spans="1:13">
      <c r="A41" s="8"/>
      <c r="B41" s="9"/>
      <c r="C41" s="6"/>
      <c r="D41" s="21" t="s">
        <v>99</v>
      </c>
      <c r="E41" s="22" t="s">
        <v>100</v>
      </c>
      <c r="F41" s="23">
        <v>185.5</v>
      </c>
      <c r="G41" s="13">
        <f t="shared" si="0"/>
        <v>37.1</v>
      </c>
      <c r="H41" s="13">
        <v>85.1</v>
      </c>
      <c r="I41" s="13">
        <f t="shared" si="1"/>
        <v>34.04</v>
      </c>
      <c r="J41" s="13">
        <f t="shared" si="2"/>
        <v>71.14</v>
      </c>
      <c r="K41" s="6">
        <v>2</v>
      </c>
      <c r="L41" s="25" t="s">
        <v>19</v>
      </c>
      <c r="M41" s="6"/>
    </row>
    <row r="42" ht="18.75" customHeight="1" spans="1:13">
      <c r="A42" s="8"/>
      <c r="B42" s="9"/>
      <c r="C42" s="6"/>
      <c r="D42" s="21" t="s">
        <v>101</v>
      </c>
      <c r="E42" s="22" t="s">
        <v>102</v>
      </c>
      <c r="F42" s="23">
        <v>187</v>
      </c>
      <c r="G42" s="13">
        <f t="shared" si="0"/>
        <v>37.4</v>
      </c>
      <c r="H42" s="13">
        <v>84.02</v>
      </c>
      <c r="I42" s="13">
        <f t="shared" si="1"/>
        <v>33.61</v>
      </c>
      <c r="J42" s="13">
        <f t="shared" si="2"/>
        <v>71.01</v>
      </c>
      <c r="K42" s="6">
        <v>3</v>
      </c>
      <c r="L42" s="25" t="s">
        <v>19</v>
      </c>
      <c r="M42" s="6"/>
    </row>
    <row r="43" ht="18.75" customHeight="1" spans="1:13">
      <c r="A43" s="8"/>
      <c r="B43" s="9"/>
      <c r="C43" s="6"/>
      <c r="D43" s="21" t="s">
        <v>103</v>
      </c>
      <c r="E43" s="22" t="s">
        <v>104</v>
      </c>
      <c r="F43" s="23">
        <v>172.5</v>
      </c>
      <c r="G43" s="13">
        <f t="shared" si="0"/>
        <v>34.5</v>
      </c>
      <c r="H43" s="13">
        <v>88.42</v>
      </c>
      <c r="I43" s="13">
        <f t="shared" si="1"/>
        <v>35.37</v>
      </c>
      <c r="J43" s="13">
        <f t="shared" si="2"/>
        <v>69.87</v>
      </c>
      <c r="K43" s="6">
        <v>4</v>
      </c>
      <c r="L43" s="25" t="s">
        <v>19</v>
      </c>
      <c r="M43" s="6"/>
    </row>
    <row r="44" ht="18.75" customHeight="1" spans="1:13">
      <c r="A44" s="8"/>
      <c r="B44" s="9"/>
      <c r="C44" s="6"/>
      <c r="D44" s="21" t="s">
        <v>105</v>
      </c>
      <c r="E44" s="22" t="s">
        <v>106</v>
      </c>
      <c r="F44" s="23">
        <v>179.5</v>
      </c>
      <c r="G44" s="13">
        <f t="shared" si="0"/>
        <v>35.9</v>
      </c>
      <c r="H44" s="13">
        <v>84.02</v>
      </c>
      <c r="I44" s="13">
        <f t="shared" si="1"/>
        <v>33.61</v>
      </c>
      <c r="J44" s="13">
        <f t="shared" si="2"/>
        <v>69.51</v>
      </c>
      <c r="K44" s="6">
        <v>5</v>
      </c>
      <c r="L44" s="6" t="s">
        <v>23</v>
      </c>
      <c r="M44" s="6"/>
    </row>
    <row r="45" ht="18.75" customHeight="1" spans="1:13">
      <c r="A45" s="8"/>
      <c r="B45" s="9"/>
      <c r="C45" s="6"/>
      <c r="D45" s="21" t="s">
        <v>107</v>
      </c>
      <c r="E45" s="22" t="s">
        <v>108</v>
      </c>
      <c r="F45" s="23">
        <v>170.5</v>
      </c>
      <c r="G45" s="13">
        <f t="shared" si="0"/>
        <v>34.1</v>
      </c>
      <c r="H45" s="13">
        <v>87.76</v>
      </c>
      <c r="I45" s="13">
        <f t="shared" si="1"/>
        <v>35.1</v>
      </c>
      <c r="J45" s="13">
        <f t="shared" si="2"/>
        <v>69.2</v>
      </c>
      <c r="K45" s="6">
        <v>6</v>
      </c>
      <c r="L45" s="6" t="s">
        <v>23</v>
      </c>
      <c r="M45" s="6"/>
    </row>
    <row r="46" ht="18.75" customHeight="1" spans="1:13">
      <c r="A46" s="8"/>
      <c r="B46" s="9"/>
      <c r="C46" s="6"/>
      <c r="D46" s="21" t="s">
        <v>109</v>
      </c>
      <c r="E46" s="22" t="s">
        <v>110</v>
      </c>
      <c r="F46" s="23">
        <v>169.5</v>
      </c>
      <c r="G46" s="13">
        <f t="shared" si="0"/>
        <v>33.9</v>
      </c>
      <c r="H46" s="13">
        <v>84.42</v>
      </c>
      <c r="I46" s="13">
        <f t="shared" si="1"/>
        <v>33.77</v>
      </c>
      <c r="J46" s="13">
        <f t="shared" si="2"/>
        <v>67.67</v>
      </c>
      <c r="K46" s="6">
        <v>7</v>
      </c>
      <c r="L46" s="6" t="s">
        <v>23</v>
      </c>
      <c r="M46" s="6"/>
    </row>
    <row r="47" ht="18.75" customHeight="1" spans="1:13">
      <c r="A47" s="8"/>
      <c r="B47" s="9"/>
      <c r="C47" s="6"/>
      <c r="D47" s="21" t="s">
        <v>42</v>
      </c>
      <c r="E47" s="22" t="s">
        <v>111</v>
      </c>
      <c r="F47" s="23">
        <v>170.5</v>
      </c>
      <c r="G47" s="13">
        <f t="shared" si="0"/>
        <v>34.1</v>
      </c>
      <c r="H47" s="13">
        <v>83.18</v>
      </c>
      <c r="I47" s="13">
        <f t="shared" si="1"/>
        <v>33.27</v>
      </c>
      <c r="J47" s="13">
        <f t="shared" si="2"/>
        <v>67.37</v>
      </c>
      <c r="K47" s="6">
        <v>8</v>
      </c>
      <c r="L47" s="6" t="s">
        <v>23</v>
      </c>
      <c r="M47" s="6"/>
    </row>
    <row r="48" ht="18.75" customHeight="1" spans="1:13">
      <c r="A48" s="8"/>
      <c r="B48" s="9"/>
      <c r="C48" s="6"/>
      <c r="D48" s="21" t="s">
        <v>112</v>
      </c>
      <c r="E48" s="22" t="s">
        <v>113</v>
      </c>
      <c r="F48" s="23">
        <v>170.5</v>
      </c>
      <c r="G48" s="13">
        <f t="shared" si="0"/>
        <v>34.1</v>
      </c>
      <c r="H48" s="13">
        <v>83.02</v>
      </c>
      <c r="I48" s="13">
        <f t="shared" si="1"/>
        <v>33.21</v>
      </c>
      <c r="J48" s="13">
        <f t="shared" si="2"/>
        <v>67.31</v>
      </c>
      <c r="K48" s="6">
        <v>9</v>
      </c>
      <c r="L48" s="6" t="s">
        <v>23</v>
      </c>
      <c r="M48" s="6"/>
    </row>
    <row r="49" ht="18.75" customHeight="1" spans="1:13">
      <c r="A49" s="8"/>
      <c r="B49" s="9"/>
      <c r="C49" s="6"/>
      <c r="D49" s="21" t="s">
        <v>114</v>
      </c>
      <c r="E49" s="22" t="s">
        <v>115</v>
      </c>
      <c r="F49" s="23">
        <v>163.5</v>
      </c>
      <c r="G49" s="13">
        <f t="shared" si="0"/>
        <v>32.7</v>
      </c>
      <c r="H49" s="13">
        <v>85.48</v>
      </c>
      <c r="I49" s="13">
        <f t="shared" si="1"/>
        <v>34.19</v>
      </c>
      <c r="J49" s="13">
        <f t="shared" si="2"/>
        <v>66.89</v>
      </c>
      <c r="K49" s="6">
        <v>10</v>
      </c>
      <c r="L49" s="6" t="s">
        <v>23</v>
      </c>
      <c r="M49" s="6"/>
    </row>
    <row r="50" ht="18.75" customHeight="1" spans="1:13">
      <c r="A50" s="8"/>
      <c r="B50" s="9"/>
      <c r="C50" s="6"/>
      <c r="D50" s="21" t="s">
        <v>116</v>
      </c>
      <c r="E50" s="22" t="s">
        <v>117</v>
      </c>
      <c r="F50" s="23">
        <v>163</v>
      </c>
      <c r="G50" s="13">
        <f t="shared" si="0"/>
        <v>32.6</v>
      </c>
      <c r="H50" s="13">
        <v>83.16</v>
      </c>
      <c r="I50" s="13">
        <f t="shared" si="1"/>
        <v>33.26</v>
      </c>
      <c r="J50" s="13">
        <f t="shared" si="2"/>
        <v>65.86</v>
      </c>
      <c r="K50" s="6">
        <v>11</v>
      </c>
      <c r="L50" s="6" t="s">
        <v>23</v>
      </c>
      <c r="M50" s="6"/>
    </row>
    <row r="51" ht="18.75" customHeight="1" spans="1:13">
      <c r="A51" s="8"/>
      <c r="B51" s="9"/>
      <c r="C51" s="6"/>
      <c r="D51" s="21" t="s">
        <v>118</v>
      </c>
      <c r="E51" s="22" t="s">
        <v>119</v>
      </c>
      <c r="F51" s="23">
        <v>164.5</v>
      </c>
      <c r="G51" s="13">
        <f t="shared" si="0"/>
        <v>32.9</v>
      </c>
      <c r="H51" s="13">
        <v>80.72</v>
      </c>
      <c r="I51" s="13">
        <f t="shared" si="1"/>
        <v>32.29</v>
      </c>
      <c r="J51" s="13">
        <f t="shared" si="2"/>
        <v>65.19</v>
      </c>
      <c r="K51" s="6">
        <v>12</v>
      </c>
      <c r="L51" s="6" t="s">
        <v>23</v>
      </c>
      <c r="M51" s="32"/>
    </row>
    <row r="52" ht="20.25" customHeight="1" spans="1:13">
      <c r="A52" s="8">
        <v>18085</v>
      </c>
      <c r="B52" s="9" t="s">
        <v>120</v>
      </c>
      <c r="C52" s="6" t="s">
        <v>25</v>
      </c>
      <c r="D52" s="21" t="s">
        <v>121</v>
      </c>
      <c r="E52" s="22" t="s">
        <v>122</v>
      </c>
      <c r="F52" s="23">
        <v>197.5</v>
      </c>
      <c r="G52" s="13">
        <f t="shared" si="0"/>
        <v>39.5</v>
      </c>
      <c r="H52" s="13">
        <v>84.08</v>
      </c>
      <c r="I52" s="13">
        <f t="shared" si="1"/>
        <v>33.63</v>
      </c>
      <c r="J52" s="13">
        <f t="shared" si="2"/>
        <v>73.13</v>
      </c>
      <c r="K52" s="6">
        <v>1</v>
      </c>
      <c r="L52" s="25" t="s">
        <v>19</v>
      </c>
      <c r="M52" s="32"/>
    </row>
    <row r="53" ht="20.25" customHeight="1" spans="1:13">
      <c r="A53" s="8"/>
      <c r="B53" s="9"/>
      <c r="C53" s="6"/>
      <c r="D53" s="21" t="s">
        <v>123</v>
      </c>
      <c r="E53" s="22" t="s">
        <v>124</v>
      </c>
      <c r="F53" s="23">
        <v>191.5</v>
      </c>
      <c r="G53" s="13">
        <f t="shared" si="0"/>
        <v>38.3</v>
      </c>
      <c r="H53" s="13">
        <v>84.98</v>
      </c>
      <c r="I53" s="13">
        <f t="shared" si="1"/>
        <v>33.99</v>
      </c>
      <c r="J53" s="13">
        <f t="shared" si="2"/>
        <v>72.29</v>
      </c>
      <c r="K53" s="6">
        <v>2</v>
      </c>
      <c r="L53" s="25" t="s">
        <v>19</v>
      </c>
      <c r="M53" s="32"/>
    </row>
    <row r="54" ht="20.25" customHeight="1" spans="1:13">
      <c r="A54" s="8"/>
      <c r="B54" s="9"/>
      <c r="C54" s="6"/>
      <c r="D54" s="21" t="s">
        <v>125</v>
      </c>
      <c r="E54" s="22" t="s">
        <v>126</v>
      </c>
      <c r="F54" s="23">
        <v>188</v>
      </c>
      <c r="G54" s="13">
        <f t="shared" si="0"/>
        <v>37.6</v>
      </c>
      <c r="H54" s="13">
        <v>84.92</v>
      </c>
      <c r="I54" s="13">
        <f t="shared" si="1"/>
        <v>33.97</v>
      </c>
      <c r="J54" s="13">
        <f t="shared" si="2"/>
        <v>71.57</v>
      </c>
      <c r="K54" s="6">
        <v>3</v>
      </c>
      <c r="L54" s="25" t="s">
        <v>19</v>
      </c>
      <c r="M54" s="32"/>
    </row>
    <row r="55" ht="20.25" customHeight="1" spans="1:13">
      <c r="A55" s="8"/>
      <c r="B55" s="9"/>
      <c r="C55" s="6"/>
      <c r="D55" s="21" t="s">
        <v>127</v>
      </c>
      <c r="E55" s="22" t="s">
        <v>128</v>
      </c>
      <c r="F55" s="23">
        <v>185.5</v>
      </c>
      <c r="G55" s="13">
        <f t="shared" si="0"/>
        <v>37.1</v>
      </c>
      <c r="H55" s="13">
        <v>85.86</v>
      </c>
      <c r="I55" s="13">
        <f t="shared" si="1"/>
        <v>34.34</v>
      </c>
      <c r="J55" s="13">
        <f t="shared" si="2"/>
        <v>71.44</v>
      </c>
      <c r="K55" s="6">
        <v>4</v>
      </c>
      <c r="L55" s="25" t="s">
        <v>19</v>
      </c>
      <c r="M55" s="32"/>
    </row>
    <row r="56" ht="20.25" customHeight="1" spans="1:13">
      <c r="A56" s="8"/>
      <c r="B56" s="9"/>
      <c r="C56" s="6"/>
      <c r="D56" s="21" t="s">
        <v>49</v>
      </c>
      <c r="E56" s="22" t="s">
        <v>129</v>
      </c>
      <c r="F56" s="23">
        <v>173.5</v>
      </c>
      <c r="G56" s="13">
        <f t="shared" si="0"/>
        <v>34.7</v>
      </c>
      <c r="H56" s="13">
        <v>85.52</v>
      </c>
      <c r="I56" s="13">
        <f t="shared" si="1"/>
        <v>34.21</v>
      </c>
      <c r="J56" s="13">
        <f t="shared" si="2"/>
        <v>68.91</v>
      </c>
      <c r="K56" s="6">
        <v>5</v>
      </c>
      <c r="L56" s="6" t="s">
        <v>23</v>
      </c>
      <c r="M56" s="32"/>
    </row>
    <row r="57" ht="20.25" customHeight="1" spans="1:13">
      <c r="A57" s="8"/>
      <c r="B57" s="9"/>
      <c r="C57" s="6"/>
      <c r="D57" s="21" t="s">
        <v>67</v>
      </c>
      <c r="E57" s="22" t="s">
        <v>130</v>
      </c>
      <c r="F57" s="23">
        <v>161.5</v>
      </c>
      <c r="G57" s="13">
        <f t="shared" si="0"/>
        <v>32.3</v>
      </c>
      <c r="H57" s="13">
        <v>84.08</v>
      </c>
      <c r="I57" s="13">
        <f t="shared" si="1"/>
        <v>33.63</v>
      </c>
      <c r="J57" s="13">
        <f t="shared" si="2"/>
        <v>65.93</v>
      </c>
      <c r="K57" s="6">
        <v>6</v>
      </c>
      <c r="L57" s="6" t="s">
        <v>23</v>
      </c>
      <c r="M57" s="32"/>
    </row>
    <row r="58" ht="20.25" customHeight="1" spans="1:13">
      <c r="A58" s="8"/>
      <c r="B58" s="9"/>
      <c r="C58" s="6"/>
      <c r="D58" s="21" t="s">
        <v>131</v>
      </c>
      <c r="E58" s="22" t="s">
        <v>132</v>
      </c>
      <c r="F58" s="23">
        <v>161.5</v>
      </c>
      <c r="G58" s="13">
        <f t="shared" si="0"/>
        <v>32.3</v>
      </c>
      <c r="H58" s="13">
        <v>83.96</v>
      </c>
      <c r="I58" s="13">
        <f t="shared" si="1"/>
        <v>33.58</v>
      </c>
      <c r="J58" s="13">
        <f t="shared" si="2"/>
        <v>65.88</v>
      </c>
      <c r="K58" s="6">
        <v>7</v>
      </c>
      <c r="L58" s="6" t="s">
        <v>23</v>
      </c>
      <c r="M58" s="32"/>
    </row>
    <row r="59" ht="20.25" customHeight="1" spans="1:13">
      <c r="A59" s="8"/>
      <c r="B59" s="9"/>
      <c r="C59" s="6"/>
      <c r="D59" s="21" t="s">
        <v>133</v>
      </c>
      <c r="E59" s="22" t="s">
        <v>134</v>
      </c>
      <c r="F59" s="23">
        <v>150</v>
      </c>
      <c r="G59" s="13">
        <f t="shared" si="0"/>
        <v>30</v>
      </c>
      <c r="H59" s="13">
        <v>83.48</v>
      </c>
      <c r="I59" s="13">
        <f t="shared" si="1"/>
        <v>33.39</v>
      </c>
      <c r="J59" s="13">
        <f t="shared" si="2"/>
        <v>63.39</v>
      </c>
      <c r="K59" s="6">
        <v>8</v>
      </c>
      <c r="L59" s="6" t="s">
        <v>23</v>
      </c>
      <c r="M59" s="32"/>
    </row>
    <row r="60" ht="20.25" customHeight="1" spans="1:13">
      <c r="A60" s="8"/>
      <c r="B60" s="9"/>
      <c r="C60" s="6"/>
      <c r="D60" s="21" t="s">
        <v>135</v>
      </c>
      <c r="E60" s="22" t="s">
        <v>136</v>
      </c>
      <c r="F60" s="23">
        <v>162</v>
      </c>
      <c r="G60" s="13">
        <f t="shared" si="0"/>
        <v>32.4</v>
      </c>
      <c r="H60" s="13">
        <v>77.44</v>
      </c>
      <c r="I60" s="13">
        <f t="shared" si="1"/>
        <v>30.98</v>
      </c>
      <c r="J60" s="13">
        <f t="shared" si="2"/>
        <v>63.38</v>
      </c>
      <c r="K60" s="6">
        <v>9</v>
      </c>
      <c r="L60" s="6" t="s">
        <v>23</v>
      </c>
      <c r="M60" s="32"/>
    </row>
    <row r="61" ht="20.25" customHeight="1" spans="1:13">
      <c r="A61" s="8"/>
      <c r="B61" s="9"/>
      <c r="C61" s="6"/>
      <c r="D61" s="21" t="s">
        <v>137</v>
      </c>
      <c r="E61" s="22" t="s">
        <v>138</v>
      </c>
      <c r="F61" s="23">
        <v>144</v>
      </c>
      <c r="G61" s="13">
        <f t="shared" si="0"/>
        <v>28.8</v>
      </c>
      <c r="H61" s="13">
        <v>83</v>
      </c>
      <c r="I61" s="13">
        <f t="shared" si="1"/>
        <v>33.2</v>
      </c>
      <c r="J61" s="13">
        <f t="shared" si="2"/>
        <v>62</v>
      </c>
      <c r="K61" s="6">
        <v>10</v>
      </c>
      <c r="L61" s="6" t="s">
        <v>23</v>
      </c>
      <c r="M61" s="32"/>
    </row>
    <row r="62" ht="20.25" customHeight="1" spans="1:13">
      <c r="A62" s="8"/>
      <c r="B62" s="9"/>
      <c r="C62" s="6"/>
      <c r="D62" s="21" t="s">
        <v>139</v>
      </c>
      <c r="E62" s="22" t="s">
        <v>140</v>
      </c>
      <c r="F62" s="23">
        <v>138</v>
      </c>
      <c r="G62" s="13">
        <f t="shared" si="0"/>
        <v>27.6</v>
      </c>
      <c r="H62" s="13">
        <v>83.68</v>
      </c>
      <c r="I62" s="13">
        <f t="shared" si="1"/>
        <v>33.47</v>
      </c>
      <c r="J62" s="13">
        <f t="shared" si="2"/>
        <v>61.07</v>
      </c>
      <c r="K62" s="6">
        <v>11</v>
      </c>
      <c r="L62" s="6" t="s">
        <v>23</v>
      </c>
      <c r="M62" s="32"/>
    </row>
    <row r="63" ht="20.25" customHeight="1" spans="1:13">
      <c r="A63" s="8"/>
      <c r="B63" s="9"/>
      <c r="C63" s="6"/>
      <c r="D63" s="21" t="s">
        <v>141</v>
      </c>
      <c r="E63" s="22" t="s">
        <v>142</v>
      </c>
      <c r="F63" s="23">
        <v>157.5</v>
      </c>
      <c r="G63" s="13">
        <f t="shared" si="0"/>
        <v>31.5</v>
      </c>
      <c r="H63" s="13" t="s">
        <v>48</v>
      </c>
      <c r="I63" s="13">
        <f t="shared" si="1"/>
        <v>0</v>
      </c>
      <c r="J63" s="13">
        <f t="shared" si="2"/>
        <v>31.5</v>
      </c>
      <c r="K63" s="6">
        <v>12</v>
      </c>
      <c r="L63" s="6" t="s">
        <v>23</v>
      </c>
      <c r="M63" s="32"/>
    </row>
    <row r="64" ht="91.5" customHeight="1" spans="1:13">
      <c r="A64" s="8">
        <v>18086</v>
      </c>
      <c r="B64" s="24" t="s">
        <v>143</v>
      </c>
      <c r="C64" s="6" t="s">
        <v>144</v>
      </c>
      <c r="D64" s="21" t="s">
        <v>145</v>
      </c>
      <c r="E64" s="22" t="s">
        <v>146</v>
      </c>
      <c r="F64" s="23">
        <v>162</v>
      </c>
      <c r="G64" s="13">
        <f t="shared" si="0"/>
        <v>32.4</v>
      </c>
      <c r="H64" s="13">
        <v>84</v>
      </c>
      <c r="I64" s="13">
        <f t="shared" si="1"/>
        <v>33.6</v>
      </c>
      <c r="J64" s="13">
        <f t="shared" si="2"/>
        <v>66</v>
      </c>
      <c r="K64" s="6">
        <v>1</v>
      </c>
      <c r="L64" s="25" t="s">
        <v>19</v>
      </c>
      <c r="M64" s="33" t="s">
        <v>147</v>
      </c>
    </row>
    <row r="65" ht="51.75" customHeight="1" spans="1:13">
      <c r="A65" s="8">
        <v>18088</v>
      </c>
      <c r="B65" s="24" t="s">
        <v>148</v>
      </c>
      <c r="C65" s="6" t="s">
        <v>25</v>
      </c>
      <c r="D65" s="21" t="s">
        <v>149</v>
      </c>
      <c r="E65" s="22" t="s">
        <v>150</v>
      </c>
      <c r="F65" s="23">
        <v>155</v>
      </c>
      <c r="G65" s="13">
        <f t="shared" si="0"/>
        <v>31</v>
      </c>
      <c r="H65" s="13">
        <v>85.98</v>
      </c>
      <c r="I65" s="13">
        <f t="shared" si="1"/>
        <v>34.39</v>
      </c>
      <c r="J65" s="13">
        <f t="shared" si="2"/>
        <v>65.39</v>
      </c>
      <c r="K65" s="6">
        <v>1</v>
      </c>
      <c r="L65" s="25" t="s">
        <v>19</v>
      </c>
      <c r="M65" s="38" t="s">
        <v>147</v>
      </c>
    </row>
    <row r="66" ht="51.75" customHeight="1" spans="1:13">
      <c r="A66" s="8"/>
      <c r="B66" s="24"/>
      <c r="C66" s="6"/>
      <c r="D66" s="34" t="s">
        <v>151</v>
      </c>
      <c r="E66" s="35" t="s">
        <v>152</v>
      </c>
      <c r="F66" s="36">
        <v>151</v>
      </c>
      <c r="G66" s="13">
        <f t="shared" si="0"/>
        <v>30.2</v>
      </c>
      <c r="H66" s="13">
        <v>85.18</v>
      </c>
      <c r="I66" s="13">
        <f t="shared" si="1"/>
        <v>34.07</v>
      </c>
      <c r="J66" s="13">
        <f t="shared" si="2"/>
        <v>64.27</v>
      </c>
      <c r="K66" s="6">
        <v>2</v>
      </c>
      <c r="L66" s="25" t="s">
        <v>19</v>
      </c>
      <c r="M66" s="38"/>
    </row>
    <row r="67" ht="51.75" customHeight="1" spans="1:13">
      <c r="A67" s="8">
        <v>18089</v>
      </c>
      <c r="B67" s="24" t="s">
        <v>153</v>
      </c>
      <c r="C67" s="6" t="s">
        <v>144</v>
      </c>
      <c r="D67" s="34" t="s">
        <v>154</v>
      </c>
      <c r="E67" s="35" t="s">
        <v>155</v>
      </c>
      <c r="F67" s="36">
        <v>176.5</v>
      </c>
      <c r="G67" s="13">
        <f t="shared" si="0"/>
        <v>35.3</v>
      </c>
      <c r="H67" s="13">
        <v>83.82</v>
      </c>
      <c r="I67" s="13">
        <f t="shared" si="1"/>
        <v>33.53</v>
      </c>
      <c r="J67" s="13">
        <f t="shared" si="2"/>
        <v>68.83</v>
      </c>
      <c r="K67" s="6">
        <v>1</v>
      </c>
      <c r="L67" s="25" t="s">
        <v>19</v>
      </c>
      <c r="M67" s="38" t="s">
        <v>147</v>
      </c>
    </row>
    <row r="68" ht="51.75" customHeight="1" spans="1:13">
      <c r="A68" s="8"/>
      <c r="B68" s="24"/>
      <c r="C68" s="6"/>
      <c r="D68" s="34" t="s">
        <v>21</v>
      </c>
      <c r="E68" s="35" t="s">
        <v>156</v>
      </c>
      <c r="F68" s="36">
        <v>162.5</v>
      </c>
      <c r="G68" s="13">
        <f t="shared" si="0"/>
        <v>32.5</v>
      </c>
      <c r="H68" s="13">
        <v>85.84</v>
      </c>
      <c r="I68" s="13">
        <f t="shared" si="1"/>
        <v>34.34</v>
      </c>
      <c r="J68" s="13">
        <f t="shared" si="2"/>
        <v>66.84</v>
      </c>
      <c r="K68" s="6">
        <v>2</v>
      </c>
      <c r="L68" s="25" t="s">
        <v>19</v>
      </c>
      <c r="M68" s="38"/>
    </row>
    <row r="69" ht="51.75" customHeight="1" spans="1:13">
      <c r="A69" s="8"/>
      <c r="B69" s="24"/>
      <c r="C69" s="6"/>
      <c r="D69" s="34" t="s">
        <v>157</v>
      </c>
      <c r="E69" s="35" t="s">
        <v>158</v>
      </c>
      <c r="F69" s="36">
        <v>156</v>
      </c>
      <c r="G69" s="13">
        <f t="shared" si="0"/>
        <v>31.2</v>
      </c>
      <c r="H69" s="13">
        <v>84.96</v>
      </c>
      <c r="I69" s="13">
        <f t="shared" si="1"/>
        <v>33.98</v>
      </c>
      <c r="J69" s="13">
        <f t="shared" si="2"/>
        <v>65.18</v>
      </c>
      <c r="K69" s="6">
        <v>3</v>
      </c>
      <c r="L69" s="25" t="s">
        <v>19</v>
      </c>
      <c r="M69" s="38"/>
    </row>
    <row r="70" ht="19.5" customHeight="1" spans="1:13">
      <c r="A70" s="6"/>
      <c r="B70" s="5"/>
      <c r="C70" s="6"/>
      <c r="D70" s="6"/>
      <c r="E70" s="6"/>
      <c r="F70" s="6"/>
      <c r="G70" s="13"/>
      <c r="H70" s="13"/>
      <c r="I70" s="13"/>
      <c r="J70" s="13"/>
      <c r="K70" s="6"/>
      <c r="L70" s="6"/>
      <c r="M70" s="6"/>
    </row>
    <row r="71" ht="21.75" customHeight="1" spans="1:13">
      <c r="A71" s="37" t="s">
        <v>159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</row>
  </sheetData>
  <mergeCells count="33">
    <mergeCell ref="A1:M1"/>
    <mergeCell ref="A2:M2"/>
    <mergeCell ref="A71:M71"/>
    <mergeCell ref="A4:A5"/>
    <mergeCell ref="A6:A18"/>
    <mergeCell ref="A19:A24"/>
    <mergeCell ref="A25:A27"/>
    <mergeCell ref="A28:A39"/>
    <mergeCell ref="A40:A51"/>
    <mergeCell ref="A52:A63"/>
    <mergeCell ref="A65:A66"/>
    <mergeCell ref="A67:A69"/>
    <mergeCell ref="B4:B5"/>
    <mergeCell ref="B6:B18"/>
    <mergeCell ref="B19:B24"/>
    <mergeCell ref="B25:B27"/>
    <mergeCell ref="B28:B39"/>
    <mergeCell ref="B40:B51"/>
    <mergeCell ref="B52:B63"/>
    <mergeCell ref="B65:B66"/>
    <mergeCell ref="B67:B69"/>
    <mergeCell ref="C4:C5"/>
    <mergeCell ref="C6:C18"/>
    <mergeCell ref="C19:C24"/>
    <mergeCell ref="C25:C27"/>
    <mergeCell ref="C28:C39"/>
    <mergeCell ref="C40:C51"/>
    <mergeCell ref="C52:C63"/>
    <mergeCell ref="C65:C66"/>
    <mergeCell ref="C67:C69"/>
    <mergeCell ref="M4:M5"/>
    <mergeCell ref="M65:M66"/>
    <mergeCell ref="M67:M69"/>
  </mergeCells>
  <pageMargins left="0.590551181102362" right="0.590551181102362" top="0.590551181102362" bottom="0.393700787401575" header="0.511811023622047" footer="0.31496062992126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8" sqref="L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酒泉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阿东</cp:lastModifiedBy>
  <dcterms:created xsi:type="dcterms:W3CDTF">2023-06-02T01:46:00Z</dcterms:created>
  <cp:lastPrinted>2023-06-18T09:48:00Z</cp:lastPrinted>
  <dcterms:modified xsi:type="dcterms:W3CDTF">2023-06-19T02:00:39Z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5BB80CC180074912AC7EBA9D9D107CB3_13</vt:lpwstr>
  </property>
  <property fmtid="{D5CDD505-2E9C-101B-9397-08002B2CF9AE}" pid="3" name="KSOProductBuildVer">
    <vt:lpwstr>2052-11.1.0.14309</vt:lpwstr>
  </property>
</Properties>
</file>