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汇总" sheetId="15" r:id="rId1"/>
  </sheets>
  <definedNames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<sst xmlns="http://schemas.openxmlformats.org/spreadsheetml/2006/main" count="219" uniqueCount="144">
  <si>
    <t>甘肃省交通运输厅所属事业单位2023年度公开招聘工作人员成绩统计表</t>
  </si>
  <si>
    <t xml:space="preserve"> 单位：甘肃省陇南公路事业发展中心</t>
  </si>
  <si>
    <t>考点：甘肃省陇南公路事业发展中心</t>
  </si>
  <si>
    <t>岗位代码</t>
  </si>
  <si>
    <t>招聘专业</t>
  </si>
  <si>
    <t>招聘
人数</t>
  </si>
  <si>
    <t>姓名</t>
  </si>
  <si>
    <t>准考证号</t>
  </si>
  <si>
    <t>笔试成绩</t>
  </si>
  <si>
    <t>笔试成绩÷3×0.6</t>
  </si>
  <si>
    <t>面试成绩</t>
  </si>
  <si>
    <t>面试成绩×0.4</t>
  </si>
  <si>
    <t>总成绩</t>
  </si>
  <si>
    <t>名次</t>
  </si>
  <si>
    <t>是否进入体检</t>
  </si>
  <si>
    <t>备注</t>
  </si>
  <si>
    <t>18049</t>
  </si>
  <si>
    <t>人力资源管理
新闻学</t>
  </si>
  <si>
    <t>桑*</t>
  </si>
  <si>
    <t>1162260102221</t>
  </si>
  <si>
    <t>是</t>
  </si>
  <si>
    <t>李*亚</t>
  </si>
  <si>
    <t>1162060401003</t>
  </si>
  <si>
    <t>袁*琪</t>
  </si>
  <si>
    <t>1162260100115</t>
  </si>
  <si>
    <t>否</t>
  </si>
  <si>
    <t>贾*媛</t>
  </si>
  <si>
    <t>1162260101308</t>
  </si>
  <si>
    <t>蒲*</t>
  </si>
  <si>
    <t>1162260102210</t>
  </si>
  <si>
    <t>弃考</t>
  </si>
  <si>
    <t>雷*明</t>
  </si>
  <si>
    <t>1162260102523</t>
  </si>
  <si>
    <t>18050</t>
  </si>
  <si>
    <t>会计学、财务管理</t>
  </si>
  <si>
    <t>傅*铭</t>
  </si>
  <si>
    <t>1162260100627</t>
  </si>
  <si>
    <t>朱*</t>
  </si>
  <si>
    <t>1162060902112</t>
  </si>
  <si>
    <t>骆*兴</t>
  </si>
  <si>
    <t>1162260102117</t>
  </si>
  <si>
    <t>脱*娟</t>
  </si>
  <si>
    <t>1162030100901</t>
  </si>
  <si>
    <t>陈*抗</t>
  </si>
  <si>
    <t>1162060108003</t>
  </si>
  <si>
    <t>杨*婷</t>
  </si>
  <si>
    <t>1162260100812</t>
  </si>
  <si>
    <t>18051</t>
  </si>
  <si>
    <t>土木工程、道路桥梁与渡河工程</t>
  </si>
  <si>
    <t>孙*蓉</t>
  </si>
  <si>
    <t>1162060101916</t>
  </si>
  <si>
    <t>王*飞</t>
  </si>
  <si>
    <t>1162260100519</t>
  </si>
  <si>
    <t>张*</t>
  </si>
  <si>
    <t>1162260100420</t>
  </si>
  <si>
    <t>王*</t>
  </si>
  <si>
    <t>1162260102802</t>
  </si>
  <si>
    <t>史*鹏</t>
  </si>
  <si>
    <t>1162260101316</t>
  </si>
  <si>
    <t>焦*波</t>
  </si>
  <si>
    <t>1162260100714</t>
  </si>
  <si>
    <t>王*兵</t>
  </si>
  <si>
    <t>1162240100601</t>
  </si>
  <si>
    <t>闫*</t>
  </si>
  <si>
    <t>1162260100816</t>
  </si>
  <si>
    <t>韩*龙</t>
  </si>
  <si>
    <t>1162260101208</t>
  </si>
  <si>
    <t>张*双</t>
  </si>
  <si>
    <t>1162060900522</t>
  </si>
  <si>
    <t>郭*旭</t>
  </si>
  <si>
    <t>1162260102126</t>
  </si>
  <si>
    <t>孟*祥</t>
  </si>
  <si>
    <t>1162260100727</t>
  </si>
  <si>
    <t>齐*</t>
  </si>
  <si>
    <t>1162060302002</t>
  </si>
  <si>
    <t>仲*</t>
  </si>
  <si>
    <t>1162260100303</t>
  </si>
  <si>
    <t>魏*鹏</t>
  </si>
  <si>
    <t>1162260101916</t>
  </si>
  <si>
    <t>高*</t>
  </si>
  <si>
    <t>1162260102008</t>
  </si>
  <si>
    <t>马*</t>
  </si>
  <si>
    <t>1162260101708</t>
  </si>
  <si>
    <t>蔡*杰</t>
  </si>
  <si>
    <t>1162030100307</t>
  </si>
  <si>
    <t>王*平</t>
  </si>
  <si>
    <t>1162060401311</t>
  </si>
  <si>
    <t>赵*</t>
  </si>
  <si>
    <t>1162260100216</t>
  </si>
  <si>
    <t>唐*</t>
  </si>
  <si>
    <t>1162060402402</t>
  </si>
  <si>
    <t>田*虎</t>
  </si>
  <si>
    <t>1162260102630</t>
  </si>
  <si>
    <t>秦*源</t>
  </si>
  <si>
    <t>1162060100111</t>
  </si>
  <si>
    <t>袁*玺</t>
  </si>
  <si>
    <t>1162060104412</t>
  </si>
  <si>
    <t>金*</t>
  </si>
  <si>
    <t>1162060101021</t>
  </si>
  <si>
    <t>1162220100820</t>
  </si>
  <si>
    <t>梁*千</t>
  </si>
  <si>
    <t>1162260100121</t>
  </si>
  <si>
    <t>李*</t>
  </si>
  <si>
    <t>1162260100412</t>
  </si>
  <si>
    <t>杨*珍</t>
  </si>
  <si>
    <t>1162060113406</t>
  </si>
  <si>
    <t>1162060101302</t>
  </si>
  <si>
    <t>1162060105524</t>
  </si>
  <si>
    <t>庞*</t>
  </si>
  <si>
    <t>1162260101822</t>
  </si>
  <si>
    <t>18052</t>
  </si>
  <si>
    <t>工程测量技术、工程造价、建设工程管理、道路桥梁工程技术、道路养护与管理</t>
  </si>
  <si>
    <t>王*姣</t>
  </si>
  <si>
    <t>1162060107904</t>
  </si>
  <si>
    <t>巩*新</t>
  </si>
  <si>
    <t>1162260101507</t>
  </si>
  <si>
    <t>扈*飞</t>
  </si>
  <si>
    <t>1162060107310</t>
  </si>
  <si>
    <t>张*军</t>
  </si>
  <si>
    <t>1162260102603</t>
  </si>
  <si>
    <t>陈*雄</t>
  </si>
  <si>
    <t>1162060106505</t>
  </si>
  <si>
    <t>郭*</t>
  </si>
  <si>
    <t>1162260100228</t>
  </si>
  <si>
    <t>1162060101709</t>
  </si>
  <si>
    <t>王*瑞</t>
  </si>
  <si>
    <t>1162260101623</t>
  </si>
  <si>
    <t>何*峰</t>
  </si>
  <si>
    <t>1162260101519</t>
  </si>
  <si>
    <t>马*杰</t>
  </si>
  <si>
    <t>1162060102702</t>
  </si>
  <si>
    <t>闫*生</t>
  </si>
  <si>
    <t>1162260102613</t>
  </si>
  <si>
    <t>许*飞</t>
  </si>
  <si>
    <t>1162260100503</t>
  </si>
  <si>
    <t>党*桃</t>
  </si>
  <si>
    <t>1162060100708</t>
  </si>
  <si>
    <t>包*飞</t>
  </si>
  <si>
    <t>1162060105502</t>
  </si>
  <si>
    <t>郭*刚</t>
  </si>
  <si>
    <t>1162060302515</t>
  </si>
  <si>
    <t>杨*辉</t>
  </si>
  <si>
    <t>1162060100510</t>
  </si>
  <si>
    <t>注：总成绩=笔试成绩÷3×60%+面试成绩×40%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</si>
</sst>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3">
    <font>
      <sz val="12"/>
      <name val="宋体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theme="1"/>
      <name val="微软雅黑"/>
      <charset val="134"/>
    </font>
    <font>
      <b/>
      <sz val="11"/>
      <color theme="1"/>
      <name val="宋体"/>
      <charset val="134"/>
    </font>
    <font>
      <b/>
      <sz val="11"/>
      <color theme="1"/>
      <name val="Arial"/>
      <charset val="0"/>
    </font>
    <font>
      <b/>
      <sz val="10"/>
      <color theme="1"/>
      <name val="微软雅黑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176" fontId="0" fillId="0" borderId="0" xfId="0" applyNumberFormat="1"/>
    <xf numFmtId="176" fontId="0" fillId="0" borderId="0" xfId="0" applyNumberFormat="1" applyFill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4"/>
  <sheetViews>
    <sheetView tabSelected="1" topLeftCell="A4" workbookViewId="0">
      <selection activeCell="N4" sqref="N$1:N$1048576"/>
    </sheetView>
  </sheetViews>
  <sheetFormatPr defaultColWidth="9" defaultRowHeight="14.25"/>
  <cols>
    <col min="1" max="1" width="8.25" customWidth="1"/>
    <col min="2" max="2" width="10.75" customWidth="1"/>
    <col min="3" max="3" width="5.25" customWidth="1"/>
    <col min="4" max="4" width="10.5" customWidth="1"/>
    <col min="5" max="5" width="15.75" customWidth="1"/>
    <col min="6" max="6" width="9.75" style="7" customWidth="1"/>
    <col min="7" max="7" width="14.125" style="7" customWidth="1"/>
    <col min="8" max="8" width="11.25" style="8" customWidth="1"/>
    <col min="9" max="9" width="12.25" style="7" customWidth="1"/>
    <col min="10" max="10" width="8.5" customWidth="1"/>
  </cols>
  <sheetData>
    <row r="1" ht="29.25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20.25" customHeight="1" spans="1:13">
      <c r="A2" s="10" t="s">
        <v>1</v>
      </c>
      <c r="B2" s="10"/>
      <c r="C2" s="10"/>
      <c r="D2" s="10"/>
      <c r="E2" s="10"/>
      <c r="F2" s="11"/>
      <c r="G2" s="11"/>
      <c r="H2" s="12"/>
      <c r="I2" s="31" t="s">
        <v>2</v>
      </c>
      <c r="J2" s="31"/>
      <c r="K2" s="31"/>
      <c r="L2" s="31"/>
      <c r="M2" s="31"/>
    </row>
    <row r="3" s="1" customFormat="1" ht="39" customHeight="1" spans="1:13">
      <c r="A3" s="13" t="s">
        <v>3</v>
      </c>
      <c r="B3" s="13" t="s">
        <v>4</v>
      </c>
      <c r="C3" s="13" t="s">
        <v>5</v>
      </c>
      <c r="D3" s="14" t="s">
        <v>6</v>
      </c>
      <c r="E3" s="15" t="s">
        <v>7</v>
      </c>
      <c r="F3" s="16" t="s">
        <v>8</v>
      </c>
      <c r="G3" s="17" t="s">
        <v>9</v>
      </c>
      <c r="H3" s="18" t="s">
        <v>10</v>
      </c>
      <c r="I3" s="17" t="s">
        <v>11</v>
      </c>
      <c r="J3" s="32" t="s">
        <v>12</v>
      </c>
      <c r="K3" s="15" t="s">
        <v>13</v>
      </c>
      <c r="L3" s="33" t="s">
        <v>14</v>
      </c>
      <c r="M3" s="15" t="s">
        <v>15</v>
      </c>
    </row>
    <row r="4" s="2" customFormat="1" ht="23.1" customHeight="1" spans="1:13">
      <c r="A4" s="19" t="s">
        <v>16</v>
      </c>
      <c r="B4" s="20" t="s">
        <v>17</v>
      </c>
      <c r="C4" s="21">
        <v>2</v>
      </c>
      <c r="D4" s="22" t="s">
        <v>18</v>
      </c>
      <c r="E4" s="23" t="s">
        <v>19</v>
      </c>
      <c r="F4" s="24">
        <v>200</v>
      </c>
      <c r="G4" s="25">
        <f>F4/3*0.6</f>
        <v>40</v>
      </c>
      <c r="H4" s="25">
        <v>89.2</v>
      </c>
      <c r="I4" s="25">
        <f>H4*0.4</f>
        <v>35.68</v>
      </c>
      <c r="J4" s="25">
        <f>G4+I4</f>
        <v>75.68</v>
      </c>
      <c r="K4" s="34">
        <v>1</v>
      </c>
      <c r="L4" s="35" t="s">
        <v>20</v>
      </c>
      <c r="M4" s="35"/>
    </row>
    <row r="5" s="2" customFormat="1" ht="23.1" customHeight="1" spans="1:13">
      <c r="A5" s="19"/>
      <c r="B5" s="20"/>
      <c r="C5" s="21"/>
      <c r="D5" s="22" t="s">
        <v>21</v>
      </c>
      <c r="E5" s="23" t="s">
        <v>22</v>
      </c>
      <c r="F5" s="24">
        <v>206</v>
      </c>
      <c r="G5" s="25">
        <f t="shared" ref="G5:G36" si="0">F5/3*0.6</f>
        <v>41.2</v>
      </c>
      <c r="H5" s="25">
        <v>84.46</v>
      </c>
      <c r="I5" s="25">
        <f t="shared" ref="I5:I36" si="1">H5*0.4</f>
        <v>33.784</v>
      </c>
      <c r="J5" s="25">
        <f t="shared" ref="J5:J36" si="2">G5+I5</f>
        <v>74.984</v>
      </c>
      <c r="K5" s="34">
        <v>2</v>
      </c>
      <c r="L5" s="35" t="s">
        <v>20</v>
      </c>
      <c r="M5" s="35"/>
    </row>
    <row r="6" s="3" customFormat="1" ht="23.1" customHeight="1" spans="1:14">
      <c r="A6" s="19"/>
      <c r="B6" s="20"/>
      <c r="C6" s="21"/>
      <c r="D6" s="26" t="s">
        <v>23</v>
      </c>
      <c r="E6" s="27" t="s">
        <v>24</v>
      </c>
      <c r="F6" s="28">
        <v>193.5</v>
      </c>
      <c r="G6" s="29">
        <f t="shared" si="0"/>
        <v>38.7</v>
      </c>
      <c r="H6" s="29">
        <v>85.44</v>
      </c>
      <c r="I6" s="29">
        <f t="shared" si="1"/>
        <v>34.176</v>
      </c>
      <c r="J6" s="29">
        <f t="shared" si="2"/>
        <v>72.876</v>
      </c>
      <c r="K6" s="36">
        <v>3</v>
      </c>
      <c r="L6" s="21" t="s">
        <v>25</v>
      </c>
      <c r="M6" s="21"/>
      <c r="N6" s="2"/>
    </row>
    <row r="7" s="3" customFormat="1" ht="23.1" customHeight="1" spans="1:14">
      <c r="A7" s="19"/>
      <c r="B7" s="20"/>
      <c r="C7" s="21"/>
      <c r="D7" s="26" t="s">
        <v>26</v>
      </c>
      <c r="E7" s="27" t="s">
        <v>27</v>
      </c>
      <c r="F7" s="28">
        <v>191.5</v>
      </c>
      <c r="G7" s="29">
        <f t="shared" si="0"/>
        <v>38.3</v>
      </c>
      <c r="H7" s="29">
        <v>85.28</v>
      </c>
      <c r="I7" s="29">
        <f t="shared" si="1"/>
        <v>34.112</v>
      </c>
      <c r="J7" s="29">
        <f t="shared" si="2"/>
        <v>72.412</v>
      </c>
      <c r="K7" s="36">
        <v>4</v>
      </c>
      <c r="L7" s="21" t="s">
        <v>25</v>
      </c>
      <c r="M7" s="21"/>
      <c r="N7" s="2"/>
    </row>
    <row r="8" s="3" customFormat="1" ht="23.1" customHeight="1" spans="1:14">
      <c r="A8" s="19"/>
      <c r="B8" s="20"/>
      <c r="C8" s="21"/>
      <c r="D8" s="26" t="s">
        <v>28</v>
      </c>
      <c r="E8" s="27" t="s">
        <v>29</v>
      </c>
      <c r="F8" s="28">
        <v>203</v>
      </c>
      <c r="G8" s="29">
        <f t="shared" si="0"/>
        <v>40.6</v>
      </c>
      <c r="H8" s="29" t="s">
        <v>30</v>
      </c>
      <c r="I8" s="29">
        <v>0</v>
      </c>
      <c r="J8" s="29">
        <f t="shared" si="2"/>
        <v>40.6</v>
      </c>
      <c r="K8" s="36">
        <v>5</v>
      </c>
      <c r="L8" s="21" t="s">
        <v>25</v>
      </c>
      <c r="M8" s="21"/>
      <c r="N8" s="2"/>
    </row>
    <row r="9" s="4" customFormat="1" ht="23.1" customHeight="1" spans="1:14">
      <c r="A9" s="19"/>
      <c r="B9" s="20"/>
      <c r="C9" s="21"/>
      <c r="D9" s="26" t="s">
        <v>31</v>
      </c>
      <c r="E9" s="27" t="s">
        <v>32</v>
      </c>
      <c r="F9" s="28">
        <v>186.5</v>
      </c>
      <c r="G9" s="29">
        <f t="shared" si="0"/>
        <v>37.3</v>
      </c>
      <c r="H9" s="29" t="s">
        <v>30</v>
      </c>
      <c r="I9" s="29">
        <v>0</v>
      </c>
      <c r="J9" s="29">
        <f t="shared" si="2"/>
        <v>37.3</v>
      </c>
      <c r="K9" s="36">
        <v>6</v>
      </c>
      <c r="L9" s="21" t="s">
        <v>25</v>
      </c>
      <c r="M9" s="21"/>
      <c r="N9" s="2"/>
    </row>
    <row r="10" s="5" customFormat="1" ht="23.1" customHeight="1" spans="1:14">
      <c r="A10" s="19" t="s">
        <v>33</v>
      </c>
      <c r="B10" s="20" t="s">
        <v>34</v>
      </c>
      <c r="C10" s="21">
        <v>2</v>
      </c>
      <c r="D10" s="22" t="s">
        <v>35</v>
      </c>
      <c r="E10" s="23" t="s">
        <v>36</v>
      </c>
      <c r="F10" s="24">
        <v>216</v>
      </c>
      <c r="G10" s="25">
        <f t="shared" si="0"/>
        <v>43.2</v>
      </c>
      <c r="H10" s="25">
        <v>87.14</v>
      </c>
      <c r="I10" s="25">
        <f t="shared" si="1"/>
        <v>34.856</v>
      </c>
      <c r="J10" s="25">
        <f t="shared" si="2"/>
        <v>78.056</v>
      </c>
      <c r="K10" s="34">
        <v>1</v>
      </c>
      <c r="L10" s="35" t="s">
        <v>20</v>
      </c>
      <c r="M10" s="21"/>
      <c r="N10" s="2"/>
    </row>
    <row r="11" s="5" customFormat="1" ht="23.1" customHeight="1" spans="1:14">
      <c r="A11" s="19"/>
      <c r="B11" s="20"/>
      <c r="C11" s="21"/>
      <c r="D11" s="22" t="s">
        <v>37</v>
      </c>
      <c r="E11" s="23" t="s">
        <v>38</v>
      </c>
      <c r="F11" s="24">
        <v>205</v>
      </c>
      <c r="G11" s="25">
        <f t="shared" si="0"/>
        <v>41</v>
      </c>
      <c r="H11" s="25">
        <v>86.56</v>
      </c>
      <c r="I11" s="25">
        <f t="shared" si="1"/>
        <v>34.624</v>
      </c>
      <c r="J11" s="25">
        <f t="shared" si="2"/>
        <v>75.624</v>
      </c>
      <c r="K11" s="34">
        <v>2</v>
      </c>
      <c r="L11" s="35" t="s">
        <v>20</v>
      </c>
      <c r="M11" s="21"/>
      <c r="N11" s="2"/>
    </row>
    <row r="12" s="4" customFormat="1" ht="23.1" customHeight="1" spans="1:14">
      <c r="A12" s="19"/>
      <c r="B12" s="20"/>
      <c r="C12" s="21"/>
      <c r="D12" s="26" t="s">
        <v>39</v>
      </c>
      <c r="E12" s="27" t="s">
        <v>40</v>
      </c>
      <c r="F12" s="28">
        <v>203.5</v>
      </c>
      <c r="G12" s="29">
        <f t="shared" si="0"/>
        <v>40.7</v>
      </c>
      <c r="H12" s="29">
        <v>85.3</v>
      </c>
      <c r="I12" s="29">
        <f t="shared" si="1"/>
        <v>34.12</v>
      </c>
      <c r="J12" s="29">
        <f t="shared" si="2"/>
        <v>74.82</v>
      </c>
      <c r="K12" s="36">
        <v>3</v>
      </c>
      <c r="L12" s="21" t="s">
        <v>25</v>
      </c>
      <c r="M12" s="21"/>
      <c r="N12" s="2"/>
    </row>
    <row r="13" s="4" customFormat="1" ht="23.1" customHeight="1" spans="1:14">
      <c r="A13" s="19"/>
      <c r="B13" s="20"/>
      <c r="C13" s="21"/>
      <c r="D13" s="26" t="s">
        <v>41</v>
      </c>
      <c r="E13" s="27" t="s">
        <v>42</v>
      </c>
      <c r="F13" s="28">
        <v>199.5</v>
      </c>
      <c r="G13" s="29">
        <f t="shared" si="0"/>
        <v>39.9</v>
      </c>
      <c r="H13" s="29">
        <v>86.7</v>
      </c>
      <c r="I13" s="29">
        <f t="shared" si="1"/>
        <v>34.68</v>
      </c>
      <c r="J13" s="29">
        <f t="shared" si="2"/>
        <v>74.58</v>
      </c>
      <c r="K13" s="36">
        <v>4</v>
      </c>
      <c r="L13" s="21" t="s">
        <v>25</v>
      </c>
      <c r="M13" s="21"/>
      <c r="N13" s="2"/>
    </row>
    <row r="14" s="4" customFormat="1" ht="23.1" customHeight="1" spans="1:14">
      <c r="A14" s="19"/>
      <c r="B14" s="20"/>
      <c r="C14" s="21"/>
      <c r="D14" s="26" t="s">
        <v>43</v>
      </c>
      <c r="E14" s="27" t="s">
        <v>44</v>
      </c>
      <c r="F14" s="28">
        <v>202.5</v>
      </c>
      <c r="G14" s="29">
        <f t="shared" si="0"/>
        <v>40.5</v>
      </c>
      <c r="H14" s="29">
        <v>84.34</v>
      </c>
      <c r="I14" s="29">
        <f t="shared" si="1"/>
        <v>33.736</v>
      </c>
      <c r="J14" s="29">
        <f t="shared" si="2"/>
        <v>74.236</v>
      </c>
      <c r="K14" s="36">
        <v>5</v>
      </c>
      <c r="L14" s="21" t="s">
        <v>25</v>
      </c>
      <c r="M14" s="21"/>
      <c r="N14" s="2"/>
    </row>
    <row r="15" s="4" customFormat="1" ht="23.1" customHeight="1" spans="1:14">
      <c r="A15" s="19"/>
      <c r="B15" s="20"/>
      <c r="C15" s="21"/>
      <c r="D15" s="26" t="s">
        <v>45</v>
      </c>
      <c r="E15" s="27" t="s">
        <v>46</v>
      </c>
      <c r="F15" s="28">
        <v>200.5</v>
      </c>
      <c r="G15" s="29">
        <f t="shared" si="0"/>
        <v>40.1</v>
      </c>
      <c r="H15" s="29">
        <v>84.44</v>
      </c>
      <c r="I15" s="29">
        <f t="shared" si="1"/>
        <v>33.776</v>
      </c>
      <c r="J15" s="29">
        <f t="shared" si="2"/>
        <v>73.876</v>
      </c>
      <c r="K15" s="36">
        <v>6</v>
      </c>
      <c r="L15" s="21" t="s">
        <v>25</v>
      </c>
      <c r="M15" s="21"/>
      <c r="N15" s="2"/>
    </row>
    <row r="16" s="5" customFormat="1" ht="23.1" customHeight="1" spans="1:14">
      <c r="A16" s="19" t="s">
        <v>47</v>
      </c>
      <c r="B16" s="20" t="s">
        <v>48</v>
      </c>
      <c r="C16" s="21">
        <v>10</v>
      </c>
      <c r="D16" s="22" t="s">
        <v>49</v>
      </c>
      <c r="E16" s="23" t="s">
        <v>50</v>
      </c>
      <c r="F16" s="24">
        <v>214</v>
      </c>
      <c r="G16" s="25">
        <f t="shared" si="0"/>
        <v>42.8</v>
      </c>
      <c r="H16" s="25">
        <v>85.84</v>
      </c>
      <c r="I16" s="25">
        <f t="shared" si="1"/>
        <v>34.336</v>
      </c>
      <c r="J16" s="25">
        <f t="shared" si="2"/>
        <v>77.136</v>
      </c>
      <c r="K16" s="34">
        <v>1</v>
      </c>
      <c r="L16" s="35" t="s">
        <v>20</v>
      </c>
      <c r="M16" s="21"/>
      <c r="N16" s="2"/>
    </row>
    <row r="17" s="5" customFormat="1" ht="23.1" customHeight="1" spans="1:14">
      <c r="A17" s="19"/>
      <c r="B17" s="20"/>
      <c r="C17" s="21"/>
      <c r="D17" s="22" t="s">
        <v>51</v>
      </c>
      <c r="E17" s="23" t="s">
        <v>52</v>
      </c>
      <c r="F17" s="24">
        <v>209</v>
      </c>
      <c r="G17" s="25">
        <f t="shared" si="0"/>
        <v>41.8</v>
      </c>
      <c r="H17" s="25">
        <v>85.92</v>
      </c>
      <c r="I17" s="25">
        <f t="shared" si="1"/>
        <v>34.368</v>
      </c>
      <c r="J17" s="25">
        <f t="shared" si="2"/>
        <v>76.168</v>
      </c>
      <c r="K17" s="34">
        <v>2</v>
      </c>
      <c r="L17" s="35" t="s">
        <v>20</v>
      </c>
      <c r="M17" s="21"/>
      <c r="N17" s="2"/>
    </row>
    <row r="18" s="5" customFormat="1" ht="23.1" customHeight="1" spans="1:14">
      <c r="A18" s="19"/>
      <c r="B18" s="20"/>
      <c r="C18" s="21"/>
      <c r="D18" s="22" t="s">
        <v>53</v>
      </c>
      <c r="E18" s="23" t="s">
        <v>54</v>
      </c>
      <c r="F18" s="24">
        <v>204.5</v>
      </c>
      <c r="G18" s="25">
        <f t="shared" si="0"/>
        <v>40.9</v>
      </c>
      <c r="H18" s="25">
        <v>86.94</v>
      </c>
      <c r="I18" s="25">
        <f t="shared" si="1"/>
        <v>34.776</v>
      </c>
      <c r="J18" s="25">
        <f t="shared" si="2"/>
        <v>75.676</v>
      </c>
      <c r="K18" s="34">
        <v>3</v>
      </c>
      <c r="L18" s="35" t="s">
        <v>20</v>
      </c>
      <c r="M18" s="21"/>
      <c r="N18" s="2"/>
    </row>
    <row r="19" s="5" customFormat="1" ht="23.1" customHeight="1" spans="1:14">
      <c r="A19" s="19"/>
      <c r="B19" s="20"/>
      <c r="C19" s="21"/>
      <c r="D19" s="22" t="s">
        <v>55</v>
      </c>
      <c r="E19" s="23" t="s">
        <v>56</v>
      </c>
      <c r="F19" s="24">
        <v>199</v>
      </c>
      <c r="G19" s="25">
        <f t="shared" si="0"/>
        <v>39.8</v>
      </c>
      <c r="H19" s="25">
        <v>88.54</v>
      </c>
      <c r="I19" s="25">
        <f t="shared" si="1"/>
        <v>35.416</v>
      </c>
      <c r="J19" s="25">
        <f t="shared" si="2"/>
        <v>75.216</v>
      </c>
      <c r="K19" s="34">
        <v>4</v>
      </c>
      <c r="L19" s="35" t="s">
        <v>20</v>
      </c>
      <c r="M19" s="21"/>
      <c r="N19" s="2"/>
    </row>
    <row r="20" s="5" customFormat="1" ht="23.1" customHeight="1" spans="1:14">
      <c r="A20" s="19"/>
      <c r="B20" s="20"/>
      <c r="C20" s="21"/>
      <c r="D20" s="22" t="s">
        <v>57</v>
      </c>
      <c r="E20" s="23" t="s">
        <v>58</v>
      </c>
      <c r="F20" s="24">
        <v>199</v>
      </c>
      <c r="G20" s="25">
        <f t="shared" si="0"/>
        <v>39.8</v>
      </c>
      <c r="H20" s="25">
        <v>88.28</v>
      </c>
      <c r="I20" s="25">
        <f t="shared" si="1"/>
        <v>35.312</v>
      </c>
      <c r="J20" s="25">
        <f t="shared" si="2"/>
        <v>75.112</v>
      </c>
      <c r="K20" s="34">
        <v>5</v>
      </c>
      <c r="L20" s="35" t="s">
        <v>20</v>
      </c>
      <c r="M20" s="21"/>
      <c r="N20" s="2"/>
    </row>
    <row r="21" s="5" customFormat="1" ht="23.1" customHeight="1" spans="1:14">
      <c r="A21" s="19"/>
      <c r="B21" s="20"/>
      <c r="C21" s="21"/>
      <c r="D21" s="22" t="s">
        <v>59</v>
      </c>
      <c r="E21" s="23" t="s">
        <v>60</v>
      </c>
      <c r="F21" s="24">
        <v>201.5</v>
      </c>
      <c r="G21" s="25">
        <f t="shared" si="0"/>
        <v>40.3</v>
      </c>
      <c r="H21" s="25">
        <v>86.92</v>
      </c>
      <c r="I21" s="25">
        <f t="shared" si="1"/>
        <v>34.768</v>
      </c>
      <c r="J21" s="25">
        <f t="shared" si="2"/>
        <v>75.068</v>
      </c>
      <c r="K21" s="34">
        <v>6</v>
      </c>
      <c r="L21" s="35" t="s">
        <v>20</v>
      </c>
      <c r="M21" s="21"/>
      <c r="N21" s="2"/>
    </row>
    <row r="22" s="5" customFormat="1" ht="23.1" customHeight="1" spans="1:14">
      <c r="A22" s="19"/>
      <c r="B22" s="20"/>
      <c r="C22" s="21"/>
      <c r="D22" s="22" t="s">
        <v>61</v>
      </c>
      <c r="E22" s="23" t="s">
        <v>62</v>
      </c>
      <c r="F22" s="24">
        <v>200</v>
      </c>
      <c r="G22" s="25">
        <f t="shared" si="0"/>
        <v>40</v>
      </c>
      <c r="H22" s="25">
        <v>87.04</v>
      </c>
      <c r="I22" s="25">
        <f t="shared" si="1"/>
        <v>34.816</v>
      </c>
      <c r="J22" s="25">
        <f t="shared" si="2"/>
        <v>74.816</v>
      </c>
      <c r="K22" s="35">
        <v>7</v>
      </c>
      <c r="L22" s="35" t="s">
        <v>20</v>
      </c>
      <c r="M22" s="21"/>
      <c r="N22" s="2"/>
    </row>
    <row r="23" s="5" customFormat="1" ht="23.1" customHeight="1" spans="1:14">
      <c r="A23" s="19"/>
      <c r="B23" s="20"/>
      <c r="C23" s="21"/>
      <c r="D23" s="22" t="s">
        <v>63</v>
      </c>
      <c r="E23" s="23" t="s">
        <v>64</v>
      </c>
      <c r="F23" s="24">
        <v>198.5</v>
      </c>
      <c r="G23" s="25">
        <f t="shared" si="0"/>
        <v>39.7</v>
      </c>
      <c r="H23" s="25">
        <v>87.38</v>
      </c>
      <c r="I23" s="25">
        <f t="shared" si="1"/>
        <v>34.952</v>
      </c>
      <c r="J23" s="25">
        <f t="shared" si="2"/>
        <v>74.652</v>
      </c>
      <c r="K23" s="35">
        <v>8</v>
      </c>
      <c r="L23" s="35" t="s">
        <v>20</v>
      </c>
      <c r="M23" s="21"/>
      <c r="N23" s="2"/>
    </row>
    <row r="24" s="5" customFormat="1" ht="23.1" customHeight="1" spans="1:14">
      <c r="A24" s="19"/>
      <c r="B24" s="20"/>
      <c r="C24" s="21"/>
      <c r="D24" s="22" t="s">
        <v>65</v>
      </c>
      <c r="E24" s="23" t="s">
        <v>66</v>
      </c>
      <c r="F24" s="24">
        <v>193.5</v>
      </c>
      <c r="G24" s="25">
        <f t="shared" si="0"/>
        <v>38.7</v>
      </c>
      <c r="H24" s="25">
        <v>89.22</v>
      </c>
      <c r="I24" s="25">
        <f t="shared" si="1"/>
        <v>35.688</v>
      </c>
      <c r="J24" s="25">
        <f t="shared" si="2"/>
        <v>74.388</v>
      </c>
      <c r="K24" s="35">
        <v>9</v>
      </c>
      <c r="L24" s="35" t="s">
        <v>20</v>
      </c>
      <c r="M24" s="21"/>
      <c r="N24" s="2"/>
    </row>
    <row r="25" s="5" customFormat="1" ht="23.1" customHeight="1" spans="1:14">
      <c r="A25" s="19"/>
      <c r="B25" s="20"/>
      <c r="C25" s="21"/>
      <c r="D25" s="22" t="s">
        <v>67</v>
      </c>
      <c r="E25" s="23" t="s">
        <v>68</v>
      </c>
      <c r="F25" s="24">
        <v>200</v>
      </c>
      <c r="G25" s="25">
        <f t="shared" si="0"/>
        <v>40</v>
      </c>
      <c r="H25" s="25">
        <v>84.96</v>
      </c>
      <c r="I25" s="25">
        <f t="shared" si="1"/>
        <v>33.984</v>
      </c>
      <c r="J25" s="25">
        <f t="shared" si="2"/>
        <v>73.984</v>
      </c>
      <c r="K25" s="35">
        <v>10</v>
      </c>
      <c r="L25" s="35" t="s">
        <v>20</v>
      </c>
      <c r="M25" s="21"/>
      <c r="N25" s="2"/>
    </row>
    <row r="26" s="4" customFormat="1" ht="23.1" customHeight="1" spans="1:14">
      <c r="A26" s="19"/>
      <c r="B26" s="20"/>
      <c r="C26" s="21"/>
      <c r="D26" s="26" t="s">
        <v>69</v>
      </c>
      <c r="E26" s="27" t="s">
        <v>70</v>
      </c>
      <c r="F26" s="28">
        <v>193</v>
      </c>
      <c r="G26" s="29">
        <f t="shared" si="0"/>
        <v>38.6</v>
      </c>
      <c r="H26" s="29">
        <v>87.6</v>
      </c>
      <c r="I26" s="29">
        <f t="shared" si="1"/>
        <v>35.04</v>
      </c>
      <c r="J26" s="29">
        <f t="shared" si="2"/>
        <v>73.64</v>
      </c>
      <c r="K26" s="21">
        <v>11</v>
      </c>
      <c r="L26" s="21" t="s">
        <v>25</v>
      </c>
      <c r="M26" s="21"/>
      <c r="N26" s="2"/>
    </row>
    <row r="27" s="4" customFormat="1" ht="23.1" customHeight="1" spans="1:14">
      <c r="A27" s="19"/>
      <c r="B27" s="20"/>
      <c r="C27" s="21"/>
      <c r="D27" s="26" t="s">
        <v>71</v>
      </c>
      <c r="E27" s="27" t="s">
        <v>72</v>
      </c>
      <c r="F27" s="28">
        <v>189</v>
      </c>
      <c r="G27" s="29">
        <f t="shared" si="0"/>
        <v>37.8</v>
      </c>
      <c r="H27" s="29">
        <v>87.26</v>
      </c>
      <c r="I27" s="29">
        <f t="shared" si="1"/>
        <v>34.904</v>
      </c>
      <c r="J27" s="29">
        <f t="shared" si="2"/>
        <v>72.704</v>
      </c>
      <c r="K27" s="21">
        <v>12</v>
      </c>
      <c r="L27" s="21" t="s">
        <v>25</v>
      </c>
      <c r="M27" s="21"/>
      <c r="N27" s="2"/>
    </row>
    <row r="28" s="4" customFormat="1" ht="23.1" customHeight="1" spans="1:14">
      <c r="A28" s="19"/>
      <c r="B28" s="20"/>
      <c r="C28" s="21"/>
      <c r="D28" s="26" t="s">
        <v>73</v>
      </c>
      <c r="E28" s="27" t="s">
        <v>74</v>
      </c>
      <c r="F28" s="28">
        <v>190.5</v>
      </c>
      <c r="G28" s="29">
        <f t="shared" si="0"/>
        <v>38.1</v>
      </c>
      <c r="H28" s="29">
        <v>85.86</v>
      </c>
      <c r="I28" s="29">
        <f t="shared" si="1"/>
        <v>34.344</v>
      </c>
      <c r="J28" s="29">
        <f t="shared" si="2"/>
        <v>72.444</v>
      </c>
      <c r="K28" s="21">
        <v>13</v>
      </c>
      <c r="L28" s="21" t="s">
        <v>25</v>
      </c>
      <c r="M28" s="21"/>
      <c r="N28" s="2"/>
    </row>
    <row r="29" s="4" customFormat="1" ht="23.1" customHeight="1" spans="1:14">
      <c r="A29" s="19"/>
      <c r="B29" s="20"/>
      <c r="C29" s="21"/>
      <c r="D29" s="26" t="s">
        <v>75</v>
      </c>
      <c r="E29" s="27" t="s">
        <v>76</v>
      </c>
      <c r="F29" s="28">
        <v>192.5</v>
      </c>
      <c r="G29" s="29">
        <f t="shared" si="0"/>
        <v>38.5</v>
      </c>
      <c r="H29" s="29">
        <v>84.72</v>
      </c>
      <c r="I29" s="29">
        <f t="shared" si="1"/>
        <v>33.888</v>
      </c>
      <c r="J29" s="29">
        <f t="shared" si="2"/>
        <v>72.388</v>
      </c>
      <c r="K29" s="21">
        <v>14</v>
      </c>
      <c r="L29" s="21" t="s">
        <v>25</v>
      </c>
      <c r="M29" s="21"/>
      <c r="N29" s="2"/>
    </row>
    <row r="30" s="4" customFormat="1" ht="23.1" customHeight="1" spans="1:14">
      <c r="A30" s="19"/>
      <c r="B30" s="20"/>
      <c r="C30" s="21"/>
      <c r="D30" s="26" t="s">
        <v>77</v>
      </c>
      <c r="E30" s="27" t="s">
        <v>78</v>
      </c>
      <c r="F30" s="28">
        <v>184.5</v>
      </c>
      <c r="G30" s="29">
        <f t="shared" si="0"/>
        <v>36.9</v>
      </c>
      <c r="H30" s="29">
        <v>86.1</v>
      </c>
      <c r="I30" s="29">
        <f t="shared" si="1"/>
        <v>34.44</v>
      </c>
      <c r="J30" s="29">
        <f t="shared" si="2"/>
        <v>71.34</v>
      </c>
      <c r="K30" s="21">
        <v>15</v>
      </c>
      <c r="L30" s="21" t="s">
        <v>25</v>
      </c>
      <c r="M30" s="21"/>
      <c r="N30" s="2"/>
    </row>
    <row r="31" s="4" customFormat="1" ht="23.1" customHeight="1" spans="1:14">
      <c r="A31" s="19"/>
      <c r="B31" s="20"/>
      <c r="C31" s="21"/>
      <c r="D31" s="26" t="s">
        <v>79</v>
      </c>
      <c r="E31" s="27" t="s">
        <v>80</v>
      </c>
      <c r="F31" s="28">
        <v>184.5</v>
      </c>
      <c r="G31" s="29">
        <f t="shared" si="0"/>
        <v>36.9</v>
      </c>
      <c r="H31" s="29">
        <v>85.96</v>
      </c>
      <c r="I31" s="29">
        <f t="shared" si="1"/>
        <v>34.384</v>
      </c>
      <c r="J31" s="29">
        <f t="shared" si="2"/>
        <v>71.284</v>
      </c>
      <c r="K31" s="21">
        <v>16</v>
      </c>
      <c r="L31" s="21" t="s">
        <v>25</v>
      </c>
      <c r="M31" s="21"/>
      <c r="N31" s="2"/>
    </row>
    <row r="32" s="4" customFormat="1" ht="23.1" customHeight="1" spans="1:14">
      <c r="A32" s="19"/>
      <c r="B32" s="20"/>
      <c r="C32" s="21"/>
      <c r="D32" s="26" t="s">
        <v>81</v>
      </c>
      <c r="E32" s="27" t="s">
        <v>82</v>
      </c>
      <c r="F32" s="28">
        <v>181</v>
      </c>
      <c r="G32" s="29">
        <f t="shared" si="0"/>
        <v>36.2</v>
      </c>
      <c r="H32" s="29">
        <v>83.26</v>
      </c>
      <c r="I32" s="29">
        <f t="shared" si="1"/>
        <v>33.304</v>
      </c>
      <c r="J32" s="29">
        <f t="shared" si="2"/>
        <v>69.504</v>
      </c>
      <c r="K32" s="21">
        <v>17</v>
      </c>
      <c r="L32" s="21" t="s">
        <v>25</v>
      </c>
      <c r="M32" s="21"/>
      <c r="N32" s="2"/>
    </row>
    <row r="33" s="4" customFormat="1" ht="23.1" customHeight="1" spans="1:14">
      <c r="A33" s="19"/>
      <c r="B33" s="20"/>
      <c r="C33" s="21"/>
      <c r="D33" s="26" t="s">
        <v>83</v>
      </c>
      <c r="E33" s="27" t="s">
        <v>84</v>
      </c>
      <c r="F33" s="28">
        <v>180.5</v>
      </c>
      <c r="G33" s="29">
        <f t="shared" si="0"/>
        <v>36.1</v>
      </c>
      <c r="H33" s="29">
        <v>83.46</v>
      </c>
      <c r="I33" s="29">
        <f t="shared" si="1"/>
        <v>33.384</v>
      </c>
      <c r="J33" s="29">
        <f t="shared" si="2"/>
        <v>69.484</v>
      </c>
      <c r="K33" s="21">
        <v>18</v>
      </c>
      <c r="L33" s="21" t="s">
        <v>25</v>
      </c>
      <c r="M33" s="21"/>
      <c r="N33" s="2"/>
    </row>
    <row r="34" s="4" customFormat="1" ht="23.1" customHeight="1" spans="1:14">
      <c r="A34" s="19"/>
      <c r="B34" s="20"/>
      <c r="C34" s="21"/>
      <c r="D34" s="26" t="s">
        <v>85</v>
      </c>
      <c r="E34" s="27" t="s">
        <v>86</v>
      </c>
      <c r="F34" s="28">
        <v>181.5</v>
      </c>
      <c r="G34" s="29">
        <f t="shared" si="0"/>
        <v>36.3</v>
      </c>
      <c r="H34" s="29">
        <v>82.7</v>
      </c>
      <c r="I34" s="29">
        <f t="shared" si="1"/>
        <v>33.08</v>
      </c>
      <c r="J34" s="29">
        <f t="shared" si="2"/>
        <v>69.38</v>
      </c>
      <c r="K34" s="21">
        <v>19</v>
      </c>
      <c r="L34" s="21" t="s">
        <v>25</v>
      </c>
      <c r="M34" s="21"/>
      <c r="N34" s="2"/>
    </row>
    <row r="35" s="4" customFormat="1" ht="23.1" customHeight="1" spans="1:14">
      <c r="A35" s="19"/>
      <c r="B35" s="20"/>
      <c r="C35" s="21"/>
      <c r="D35" s="26" t="s">
        <v>87</v>
      </c>
      <c r="E35" s="27" t="s">
        <v>88</v>
      </c>
      <c r="F35" s="28">
        <v>181</v>
      </c>
      <c r="G35" s="29">
        <f t="shared" si="0"/>
        <v>36.2</v>
      </c>
      <c r="H35" s="29">
        <v>82.48</v>
      </c>
      <c r="I35" s="29">
        <f t="shared" si="1"/>
        <v>32.992</v>
      </c>
      <c r="J35" s="29">
        <f t="shared" si="2"/>
        <v>69.192</v>
      </c>
      <c r="K35" s="21">
        <v>20</v>
      </c>
      <c r="L35" s="21" t="s">
        <v>25</v>
      </c>
      <c r="M35" s="21"/>
      <c r="N35" s="2"/>
    </row>
    <row r="36" s="4" customFormat="1" ht="23.1" customHeight="1" spans="1:14">
      <c r="A36" s="19"/>
      <c r="B36" s="20"/>
      <c r="C36" s="21"/>
      <c r="D36" s="26" t="s">
        <v>89</v>
      </c>
      <c r="E36" s="27" t="s">
        <v>90</v>
      </c>
      <c r="F36" s="28">
        <v>180</v>
      </c>
      <c r="G36" s="29">
        <f t="shared" si="0"/>
        <v>36</v>
      </c>
      <c r="H36" s="29">
        <v>82.78</v>
      </c>
      <c r="I36" s="29">
        <f t="shared" si="1"/>
        <v>33.112</v>
      </c>
      <c r="J36" s="29">
        <f t="shared" si="2"/>
        <v>69.112</v>
      </c>
      <c r="K36" s="21">
        <v>21</v>
      </c>
      <c r="L36" s="21" t="s">
        <v>25</v>
      </c>
      <c r="M36" s="21"/>
      <c r="N36" s="2"/>
    </row>
    <row r="37" s="4" customFormat="1" ht="23.1" customHeight="1" spans="1:14">
      <c r="A37" s="19"/>
      <c r="B37" s="20"/>
      <c r="C37" s="21"/>
      <c r="D37" s="26" t="s">
        <v>91</v>
      </c>
      <c r="E37" s="27" t="s">
        <v>92</v>
      </c>
      <c r="F37" s="28">
        <v>174.5</v>
      </c>
      <c r="G37" s="29">
        <f t="shared" ref="G37:G63" si="3">F37/3*0.6</f>
        <v>34.9</v>
      </c>
      <c r="H37" s="29">
        <v>84.22</v>
      </c>
      <c r="I37" s="29">
        <f t="shared" ref="I37:I63" si="4">H37*0.4</f>
        <v>33.688</v>
      </c>
      <c r="J37" s="29">
        <f t="shared" ref="J37:J63" si="5">G37+I37</f>
        <v>68.588</v>
      </c>
      <c r="K37" s="21">
        <v>22</v>
      </c>
      <c r="L37" s="21" t="s">
        <v>25</v>
      </c>
      <c r="M37" s="21"/>
      <c r="N37" s="2"/>
    </row>
    <row r="38" s="4" customFormat="1" ht="23.1" customHeight="1" spans="1:14">
      <c r="A38" s="19"/>
      <c r="B38" s="20"/>
      <c r="C38" s="21"/>
      <c r="D38" s="26" t="s">
        <v>93</v>
      </c>
      <c r="E38" s="27" t="s">
        <v>94</v>
      </c>
      <c r="F38" s="28">
        <v>203.5</v>
      </c>
      <c r="G38" s="29">
        <f t="shared" si="3"/>
        <v>40.7</v>
      </c>
      <c r="H38" s="29" t="s">
        <v>30</v>
      </c>
      <c r="I38" s="29">
        <v>0</v>
      </c>
      <c r="J38" s="29">
        <f t="shared" si="5"/>
        <v>40.7</v>
      </c>
      <c r="K38" s="21">
        <v>23</v>
      </c>
      <c r="L38" s="21" t="s">
        <v>25</v>
      </c>
      <c r="M38" s="21"/>
      <c r="N38" s="2"/>
    </row>
    <row r="39" s="4" customFormat="1" ht="23.1" customHeight="1" spans="1:14">
      <c r="A39" s="19"/>
      <c r="B39" s="20"/>
      <c r="C39" s="21"/>
      <c r="D39" s="26" t="s">
        <v>95</v>
      </c>
      <c r="E39" s="27" t="s">
        <v>96</v>
      </c>
      <c r="F39" s="28">
        <v>184</v>
      </c>
      <c r="G39" s="29">
        <f t="shared" si="3"/>
        <v>36.8</v>
      </c>
      <c r="H39" s="29" t="s">
        <v>30</v>
      </c>
      <c r="I39" s="29">
        <v>0</v>
      </c>
      <c r="J39" s="29">
        <f t="shared" si="5"/>
        <v>36.8</v>
      </c>
      <c r="K39" s="21">
        <v>24</v>
      </c>
      <c r="L39" s="21" t="s">
        <v>25</v>
      </c>
      <c r="M39" s="21"/>
      <c r="N39" s="2"/>
    </row>
    <row r="40" s="4" customFormat="1" ht="23.1" customHeight="1" spans="1:14">
      <c r="A40" s="19"/>
      <c r="B40" s="20"/>
      <c r="C40" s="21"/>
      <c r="D40" s="26" t="s">
        <v>97</v>
      </c>
      <c r="E40" s="27" t="s">
        <v>98</v>
      </c>
      <c r="F40" s="28">
        <v>182</v>
      </c>
      <c r="G40" s="29">
        <f t="shared" si="3"/>
        <v>36.4</v>
      </c>
      <c r="H40" s="29" t="s">
        <v>30</v>
      </c>
      <c r="I40" s="29">
        <v>0</v>
      </c>
      <c r="J40" s="29">
        <f t="shared" si="5"/>
        <v>36.4</v>
      </c>
      <c r="K40" s="21">
        <v>25</v>
      </c>
      <c r="L40" s="21" t="s">
        <v>25</v>
      </c>
      <c r="M40" s="21"/>
      <c r="N40" s="2"/>
    </row>
    <row r="41" s="4" customFormat="1" ht="23.1" customHeight="1" spans="1:14">
      <c r="A41" s="19"/>
      <c r="B41" s="20"/>
      <c r="C41" s="21"/>
      <c r="D41" s="26" t="s">
        <v>53</v>
      </c>
      <c r="E41" s="27" t="s">
        <v>99</v>
      </c>
      <c r="F41" s="28">
        <v>181.5</v>
      </c>
      <c r="G41" s="29">
        <f t="shared" si="3"/>
        <v>36.3</v>
      </c>
      <c r="H41" s="29" t="s">
        <v>30</v>
      </c>
      <c r="I41" s="29">
        <v>0</v>
      </c>
      <c r="J41" s="29">
        <f t="shared" si="5"/>
        <v>36.3</v>
      </c>
      <c r="K41" s="21">
        <v>26</v>
      </c>
      <c r="L41" s="21" t="s">
        <v>25</v>
      </c>
      <c r="M41" s="21"/>
      <c r="N41" s="2"/>
    </row>
    <row r="42" s="4" customFormat="1" ht="23.1" customHeight="1" spans="1:14">
      <c r="A42" s="19"/>
      <c r="B42" s="20"/>
      <c r="C42" s="21"/>
      <c r="D42" s="26" t="s">
        <v>100</v>
      </c>
      <c r="E42" s="27" t="s">
        <v>101</v>
      </c>
      <c r="F42" s="28">
        <v>175.5</v>
      </c>
      <c r="G42" s="29">
        <f t="shared" si="3"/>
        <v>35.1</v>
      </c>
      <c r="H42" s="29" t="s">
        <v>30</v>
      </c>
      <c r="I42" s="29">
        <v>0</v>
      </c>
      <c r="J42" s="29">
        <f t="shared" si="5"/>
        <v>35.1</v>
      </c>
      <c r="K42" s="36">
        <v>27</v>
      </c>
      <c r="L42" s="21" t="s">
        <v>25</v>
      </c>
      <c r="M42" s="21"/>
      <c r="N42" s="2"/>
    </row>
    <row r="43" s="4" customFormat="1" ht="23.1" customHeight="1" spans="1:14">
      <c r="A43" s="19"/>
      <c r="B43" s="20"/>
      <c r="C43" s="21"/>
      <c r="D43" s="26" t="s">
        <v>102</v>
      </c>
      <c r="E43" s="27" t="s">
        <v>103</v>
      </c>
      <c r="F43" s="28">
        <v>175.5</v>
      </c>
      <c r="G43" s="29">
        <f t="shared" si="3"/>
        <v>35.1</v>
      </c>
      <c r="H43" s="29" t="s">
        <v>30</v>
      </c>
      <c r="I43" s="29">
        <v>0</v>
      </c>
      <c r="J43" s="29">
        <f t="shared" si="5"/>
        <v>35.1</v>
      </c>
      <c r="K43" s="36">
        <v>27</v>
      </c>
      <c r="L43" s="21" t="s">
        <v>25</v>
      </c>
      <c r="M43" s="21"/>
      <c r="N43" s="2"/>
    </row>
    <row r="44" s="4" customFormat="1" ht="23.1" customHeight="1" spans="1:14">
      <c r="A44" s="19"/>
      <c r="B44" s="20"/>
      <c r="C44" s="21"/>
      <c r="D44" s="26" t="s">
        <v>104</v>
      </c>
      <c r="E44" s="27" t="s">
        <v>105</v>
      </c>
      <c r="F44" s="28">
        <v>175</v>
      </c>
      <c r="G44" s="29">
        <f t="shared" si="3"/>
        <v>35</v>
      </c>
      <c r="H44" s="29" t="s">
        <v>30</v>
      </c>
      <c r="I44" s="29">
        <v>0</v>
      </c>
      <c r="J44" s="29">
        <f t="shared" si="5"/>
        <v>35</v>
      </c>
      <c r="K44" s="36">
        <v>29</v>
      </c>
      <c r="L44" s="21" t="s">
        <v>25</v>
      </c>
      <c r="M44" s="21"/>
      <c r="N44" s="2"/>
    </row>
    <row r="45" s="4" customFormat="1" ht="23.1" customHeight="1" spans="1:14">
      <c r="A45" s="19"/>
      <c r="B45" s="20"/>
      <c r="C45" s="21"/>
      <c r="D45" s="26" t="s">
        <v>77</v>
      </c>
      <c r="E45" s="27" t="s">
        <v>106</v>
      </c>
      <c r="F45" s="28">
        <v>175</v>
      </c>
      <c r="G45" s="29">
        <f t="shared" si="3"/>
        <v>35</v>
      </c>
      <c r="H45" s="29" t="s">
        <v>30</v>
      </c>
      <c r="I45" s="29">
        <v>0</v>
      </c>
      <c r="J45" s="29">
        <f t="shared" si="5"/>
        <v>35</v>
      </c>
      <c r="K45" s="36">
        <v>29</v>
      </c>
      <c r="L45" s="21" t="s">
        <v>25</v>
      </c>
      <c r="M45" s="21"/>
      <c r="N45" s="2"/>
    </row>
    <row r="46" s="4" customFormat="1" ht="23.1" customHeight="1" spans="1:14">
      <c r="A46" s="19"/>
      <c r="B46" s="20"/>
      <c r="C46" s="21"/>
      <c r="D46" s="26" t="s">
        <v>53</v>
      </c>
      <c r="E46" s="27" t="s">
        <v>107</v>
      </c>
      <c r="F46" s="28">
        <v>174.5</v>
      </c>
      <c r="G46" s="29">
        <f t="shared" si="3"/>
        <v>34.9</v>
      </c>
      <c r="H46" s="29" t="s">
        <v>30</v>
      </c>
      <c r="I46" s="29">
        <v>0</v>
      </c>
      <c r="J46" s="29">
        <f t="shared" si="5"/>
        <v>34.9</v>
      </c>
      <c r="K46" s="36">
        <v>31</v>
      </c>
      <c r="L46" s="21" t="s">
        <v>25</v>
      </c>
      <c r="M46" s="21"/>
      <c r="N46" s="2"/>
    </row>
    <row r="47" s="4" customFormat="1" ht="23.1" customHeight="1" spans="1:14">
      <c r="A47" s="19"/>
      <c r="B47" s="20"/>
      <c r="C47" s="21"/>
      <c r="D47" s="26" t="s">
        <v>108</v>
      </c>
      <c r="E47" s="27" t="s">
        <v>109</v>
      </c>
      <c r="F47" s="28">
        <v>174.5</v>
      </c>
      <c r="G47" s="29">
        <f t="shared" si="3"/>
        <v>34.9</v>
      </c>
      <c r="H47" s="29" t="s">
        <v>30</v>
      </c>
      <c r="I47" s="29">
        <v>0</v>
      </c>
      <c r="J47" s="29">
        <f t="shared" si="5"/>
        <v>34.9</v>
      </c>
      <c r="K47" s="36">
        <v>31</v>
      </c>
      <c r="L47" s="21" t="s">
        <v>25</v>
      </c>
      <c r="M47" s="21"/>
      <c r="N47" s="2"/>
    </row>
    <row r="48" s="5" customFormat="1" ht="23.1" customHeight="1" spans="1:14">
      <c r="A48" s="19" t="s">
        <v>110</v>
      </c>
      <c r="B48" s="20" t="s">
        <v>111</v>
      </c>
      <c r="C48" s="21">
        <v>6</v>
      </c>
      <c r="D48" s="22" t="s">
        <v>112</v>
      </c>
      <c r="E48" s="23" t="s">
        <v>113</v>
      </c>
      <c r="F48" s="24">
        <v>184</v>
      </c>
      <c r="G48" s="25">
        <f t="shared" si="3"/>
        <v>36.8</v>
      </c>
      <c r="H48" s="25">
        <v>85.36</v>
      </c>
      <c r="I48" s="25">
        <f t="shared" si="4"/>
        <v>34.144</v>
      </c>
      <c r="J48" s="25">
        <f t="shared" si="5"/>
        <v>70.944</v>
      </c>
      <c r="K48" s="35">
        <v>1</v>
      </c>
      <c r="L48" s="35" t="s">
        <v>20</v>
      </c>
      <c r="M48" s="21"/>
      <c r="N48" s="2"/>
    </row>
    <row r="49" s="5" customFormat="1" ht="23.1" customHeight="1" spans="1:14">
      <c r="A49" s="19"/>
      <c r="B49" s="20"/>
      <c r="C49" s="21"/>
      <c r="D49" s="22" t="s">
        <v>114</v>
      </c>
      <c r="E49" s="23" t="s">
        <v>115</v>
      </c>
      <c r="F49" s="24">
        <v>169.5</v>
      </c>
      <c r="G49" s="25">
        <f t="shared" si="3"/>
        <v>33.9</v>
      </c>
      <c r="H49" s="25">
        <v>83.8</v>
      </c>
      <c r="I49" s="25">
        <f t="shared" si="4"/>
        <v>33.52</v>
      </c>
      <c r="J49" s="25">
        <f t="shared" si="5"/>
        <v>67.42</v>
      </c>
      <c r="K49" s="35">
        <v>2</v>
      </c>
      <c r="L49" s="35" t="s">
        <v>20</v>
      </c>
      <c r="M49" s="21"/>
      <c r="N49" s="2"/>
    </row>
    <row r="50" s="5" customFormat="1" ht="23.1" customHeight="1" spans="1:14">
      <c r="A50" s="19"/>
      <c r="B50" s="20"/>
      <c r="C50" s="21"/>
      <c r="D50" s="22" t="s">
        <v>116</v>
      </c>
      <c r="E50" s="23" t="s">
        <v>117</v>
      </c>
      <c r="F50" s="24">
        <v>160.5</v>
      </c>
      <c r="G50" s="25">
        <f t="shared" si="3"/>
        <v>32.1</v>
      </c>
      <c r="H50" s="25">
        <v>88.06</v>
      </c>
      <c r="I50" s="25">
        <f t="shared" si="4"/>
        <v>35.224</v>
      </c>
      <c r="J50" s="25">
        <f t="shared" si="5"/>
        <v>67.324</v>
      </c>
      <c r="K50" s="35">
        <v>3</v>
      </c>
      <c r="L50" s="35" t="s">
        <v>20</v>
      </c>
      <c r="M50" s="21"/>
      <c r="N50" s="2"/>
    </row>
    <row r="51" s="5" customFormat="1" ht="23.1" customHeight="1" spans="1:14">
      <c r="A51" s="19"/>
      <c r="B51" s="20"/>
      <c r="C51" s="21"/>
      <c r="D51" s="22" t="s">
        <v>118</v>
      </c>
      <c r="E51" s="23" t="s">
        <v>119</v>
      </c>
      <c r="F51" s="24">
        <v>167.5</v>
      </c>
      <c r="G51" s="25">
        <f t="shared" si="3"/>
        <v>33.5</v>
      </c>
      <c r="H51" s="25">
        <v>84.28</v>
      </c>
      <c r="I51" s="25">
        <f t="shared" si="4"/>
        <v>33.712</v>
      </c>
      <c r="J51" s="25">
        <f t="shared" si="5"/>
        <v>67.212</v>
      </c>
      <c r="K51" s="35">
        <v>4</v>
      </c>
      <c r="L51" s="35" t="s">
        <v>20</v>
      </c>
      <c r="M51" s="21"/>
      <c r="N51" s="2"/>
    </row>
    <row r="52" s="5" customFormat="1" ht="23.1" customHeight="1" spans="1:14">
      <c r="A52" s="19"/>
      <c r="B52" s="20"/>
      <c r="C52" s="21"/>
      <c r="D52" s="22" t="s">
        <v>120</v>
      </c>
      <c r="E52" s="23" t="s">
        <v>121</v>
      </c>
      <c r="F52" s="24">
        <v>163.5</v>
      </c>
      <c r="G52" s="25">
        <f t="shared" si="3"/>
        <v>32.7</v>
      </c>
      <c r="H52" s="25">
        <v>82.22</v>
      </c>
      <c r="I52" s="25">
        <f t="shared" si="4"/>
        <v>32.888</v>
      </c>
      <c r="J52" s="25">
        <f t="shared" si="5"/>
        <v>65.588</v>
      </c>
      <c r="K52" s="35">
        <v>5</v>
      </c>
      <c r="L52" s="35" t="s">
        <v>20</v>
      </c>
      <c r="M52" s="21"/>
      <c r="N52" s="2"/>
    </row>
    <row r="53" s="5" customFormat="1" ht="23.1" customHeight="1" spans="1:14">
      <c r="A53" s="19"/>
      <c r="B53" s="20"/>
      <c r="C53" s="21"/>
      <c r="D53" s="22" t="s">
        <v>122</v>
      </c>
      <c r="E53" s="23" t="s">
        <v>123</v>
      </c>
      <c r="F53" s="24">
        <v>152</v>
      </c>
      <c r="G53" s="25">
        <f t="shared" si="3"/>
        <v>30.4</v>
      </c>
      <c r="H53" s="25">
        <v>85.98</v>
      </c>
      <c r="I53" s="25">
        <f t="shared" si="4"/>
        <v>34.392</v>
      </c>
      <c r="J53" s="25">
        <f t="shared" si="5"/>
        <v>64.792</v>
      </c>
      <c r="K53" s="35">
        <v>6</v>
      </c>
      <c r="L53" s="35" t="s">
        <v>20</v>
      </c>
      <c r="M53" s="21"/>
      <c r="N53" s="2"/>
    </row>
    <row r="54" s="4" customFormat="1" ht="23.1" customHeight="1" spans="1:14">
      <c r="A54" s="19"/>
      <c r="B54" s="20"/>
      <c r="C54" s="21"/>
      <c r="D54" s="26" t="s">
        <v>55</v>
      </c>
      <c r="E54" s="27" t="s">
        <v>124</v>
      </c>
      <c r="F54" s="28">
        <v>143</v>
      </c>
      <c r="G54" s="29">
        <f t="shared" si="3"/>
        <v>28.6</v>
      </c>
      <c r="H54" s="29">
        <v>86.98</v>
      </c>
      <c r="I54" s="29">
        <f t="shared" si="4"/>
        <v>34.792</v>
      </c>
      <c r="J54" s="29">
        <f t="shared" si="5"/>
        <v>63.392</v>
      </c>
      <c r="K54" s="21">
        <v>7</v>
      </c>
      <c r="L54" s="21" t="s">
        <v>25</v>
      </c>
      <c r="M54" s="21"/>
      <c r="N54" s="2"/>
    </row>
    <row r="55" s="4" customFormat="1" ht="23.1" customHeight="1" spans="1:14">
      <c r="A55" s="19"/>
      <c r="B55" s="20"/>
      <c r="C55" s="21"/>
      <c r="D55" s="26" t="s">
        <v>125</v>
      </c>
      <c r="E55" s="27" t="s">
        <v>126</v>
      </c>
      <c r="F55" s="28">
        <v>145.5</v>
      </c>
      <c r="G55" s="29">
        <f t="shared" si="3"/>
        <v>29.1</v>
      </c>
      <c r="H55" s="29">
        <v>84.9</v>
      </c>
      <c r="I55" s="29">
        <f t="shared" si="4"/>
        <v>33.96</v>
      </c>
      <c r="J55" s="29">
        <f t="shared" si="5"/>
        <v>63.06</v>
      </c>
      <c r="K55" s="21">
        <v>8</v>
      </c>
      <c r="L55" s="21" t="s">
        <v>25</v>
      </c>
      <c r="M55" s="21"/>
      <c r="N55" s="2"/>
    </row>
    <row r="56" s="4" customFormat="1" ht="23.1" customHeight="1" spans="1:14">
      <c r="A56" s="19"/>
      <c r="B56" s="20"/>
      <c r="C56" s="21"/>
      <c r="D56" s="26" t="s">
        <v>127</v>
      </c>
      <c r="E56" s="27" t="s">
        <v>128</v>
      </c>
      <c r="F56" s="28">
        <v>147</v>
      </c>
      <c r="G56" s="29">
        <f t="shared" si="3"/>
        <v>29.4</v>
      </c>
      <c r="H56" s="29">
        <v>83.42</v>
      </c>
      <c r="I56" s="29">
        <f t="shared" si="4"/>
        <v>33.368</v>
      </c>
      <c r="J56" s="29">
        <f t="shared" si="5"/>
        <v>62.768</v>
      </c>
      <c r="K56" s="21">
        <v>9</v>
      </c>
      <c r="L56" s="21" t="s">
        <v>25</v>
      </c>
      <c r="M56" s="21"/>
      <c r="N56" s="2"/>
    </row>
    <row r="57" s="4" customFormat="1" ht="23.1" customHeight="1" spans="1:14">
      <c r="A57" s="19"/>
      <c r="B57" s="20"/>
      <c r="C57" s="21"/>
      <c r="D57" s="26" t="s">
        <v>129</v>
      </c>
      <c r="E57" s="27" t="s">
        <v>130</v>
      </c>
      <c r="F57" s="28">
        <v>141.5</v>
      </c>
      <c r="G57" s="29">
        <f t="shared" si="3"/>
        <v>28.3</v>
      </c>
      <c r="H57" s="29">
        <v>86.1</v>
      </c>
      <c r="I57" s="29">
        <f t="shared" si="4"/>
        <v>34.44</v>
      </c>
      <c r="J57" s="29">
        <f t="shared" si="5"/>
        <v>62.74</v>
      </c>
      <c r="K57" s="21">
        <v>10</v>
      </c>
      <c r="L57" s="21" t="s">
        <v>25</v>
      </c>
      <c r="M57" s="21"/>
      <c r="N57" s="2"/>
    </row>
    <row r="58" s="4" customFormat="1" ht="23.1" customHeight="1" spans="1:14">
      <c r="A58" s="19"/>
      <c r="B58" s="20"/>
      <c r="C58" s="21"/>
      <c r="D58" s="26" t="s">
        <v>131</v>
      </c>
      <c r="E58" s="27" t="s">
        <v>132</v>
      </c>
      <c r="F58" s="28">
        <v>140.5</v>
      </c>
      <c r="G58" s="29">
        <f t="shared" si="3"/>
        <v>28.1</v>
      </c>
      <c r="H58" s="29">
        <v>84.78</v>
      </c>
      <c r="I58" s="29">
        <f t="shared" si="4"/>
        <v>33.912</v>
      </c>
      <c r="J58" s="29">
        <f t="shared" si="5"/>
        <v>62.012</v>
      </c>
      <c r="K58" s="21">
        <v>11</v>
      </c>
      <c r="L58" s="21" t="s">
        <v>25</v>
      </c>
      <c r="M58" s="21"/>
      <c r="N58" s="2"/>
    </row>
    <row r="59" s="4" customFormat="1" ht="23.1" customHeight="1" spans="1:14">
      <c r="A59" s="19"/>
      <c r="B59" s="20"/>
      <c r="C59" s="21"/>
      <c r="D59" s="26" t="s">
        <v>133</v>
      </c>
      <c r="E59" s="27" t="s">
        <v>134</v>
      </c>
      <c r="F59" s="28">
        <v>148</v>
      </c>
      <c r="G59" s="29">
        <f t="shared" si="3"/>
        <v>29.6</v>
      </c>
      <c r="H59" s="29">
        <v>79.18</v>
      </c>
      <c r="I59" s="29">
        <f t="shared" si="4"/>
        <v>31.672</v>
      </c>
      <c r="J59" s="29">
        <f t="shared" si="5"/>
        <v>61.272</v>
      </c>
      <c r="K59" s="21">
        <v>12</v>
      </c>
      <c r="L59" s="21" t="s">
        <v>25</v>
      </c>
      <c r="M59" s="21"/>
      <c r="N59" s="2"/>
    </row>
    <row r="60" s="4" customFormat="1" ht="23.1" customHeight="1" spans="1:14">
      <c r="A60" s="19"/>
      <c r="B60" s="20"/>
      <c r="C60" s="21"/>
      <c r="D60" s="26" t="s">
        <v>135</v>
      </c>
      <c r="E60" s="27" t="s">
        <v>136</v>
      </c>
      <c r="F60" s="28">
        <v>143</v>
      </c>
      <c r="G60" s="29">
        <f t="shared" si="3"/>
        <v>28.6</v>
      </c>
      <c r="H60" s="29">
        <v>81.66</v>
      </c>
      <c r="I60" s="29">
        <f t="shared" si="4"/>
        <v>32.664</v>
      </c>
      <c r="J60" s="29">
        <f t="shared" si="5"/>
        <v>61.264</v>
      </c>
      <c r="K60" s="21">
        <v>13</v>
      </c>
      <c r="L60" s="21" t="s">
        <v>25</v>
      </c>
      <c r="M60" s="21"/>
      <c r="N60" s="2"/>
    </row>
    <row r="61" s="4" customFormat="1" ht="23.1" customHeight="1" spans="1:14">
      <c r="A61" s="19"/>
      <c r="B61" s="20"/>
      <c r="C61" s="21"/>
      <c r="D61" s="26" t="s">
        <v>137</v>
      </c>
      <c r="E61" s="27" t="s">
        <v>138</v>
      </c>
      <c r="F61" s="28">
        <v>138</v>
      </c>
      <c r="G61" s="29">
        <f t="shared" si="3"/>
        <v>27.6</v>
      </c>
      <c r="H61" s="29">
        <v>82.4</v>
      </c>
      <c r="I61" s="29">
        <f t="shared" si="4"/>
        <v>32.96</v>
      </c>
      <c r="J61" s="29">
        <f t="shared" si="5"/>
        <v>60.56</v>
      </c>
      <c r="K61" s="21">
        <v>14</v>
      </c>
      <c r="L61" s="21" t="s">
        <v>25</v>
      </c>
      <c r="M61" s="21"/>
      <c r="N61" s="2"/>
    </row>
    <row r="62" s="4" customFormat="1" ht="23.1" customHeight="1" spans="1:14">
      <c r="A62" s="19"/>
      <c r="B62" s="20"/>
      <c r="C62" s="21"/>
      <c r="D62" s="26" t="s">
        <v>139</v>
      </c>
      <c r="E62" s="27" t="s">
        <v>140</v>
      </c>
      <c r="F62" s="28">
        <v>143.5</v>
      </c>
      <c r="G62" s="29">
        <f t="shared" si="3"/>
        <v>28.7</v>
      </c>
      <c r="H62" s="29" t="s">
        <v>30</v>
      </c>
      <c r="I62" s="29">
        <v>0</v>
      </c>
      <c r="J62" s="29">
        <f t="shared" si="5"/>
        <v>28.7</v>
      </c>
      <c r="K62" s="21">
        <v>15</v>
      </c>
      <c r="L62" s="21" t="s">
        <v>25</v>
      </c>
      <c r="M62" s="21"/>
      <c r="N62" s="2"/>
    </row>
    <row r="63" s="4" customFormat="1" ht="23.1" customHeight="1" spans="1:14">
      <c r="A63" s="19"/>
      <c r="B63" s="20"/>
      <c r="C63" s="21"/>
      <c r="D63" s="26" t="s">
        <v>141</v>
      </c>
      <c r="E63" s="27" t="s">
        <v>142</v>
      </c>
      <c r="F63" s="28">
        <v>142</v>
      </c>
      <c r="G63" s="29">
        <f t="shared" si="3"/>
        <v>28.4</v>
      </c>
      <c r="H63" s="29" t="s">
        <v>30</v>
      </c>
      <c r="I63" s="29">
        <v>0</v>
      </c>
      <c r="J63" s="29">
        <f t="shared" si="5"/>
        <v>28.4</v>
      </c>
      <c r="K63" s="21">
        <v>16</v>
      </c>
      <c r="L63" s="21" t="s">
        <v>25</v>
      </c>
      <c r="M63" s="21"/>
      <c r="N63" s="2"/>
    </row>
    <row r="64" s="6" customFormat="1" ht="23.1" customHeight="1" spans="1:13">
      <c r="A64" s="30" t="s">
        <v>143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</sheetData>
  <mergeCells count="16">
    <mergeCell ref="A1:M1"/>
    <mergeCell ref="A2:E2"/>
    <mergeCell ref="I2:M2"/>
    <mergeCell ref="A64:M64"/>
    <mergeCell ref="A4:A9"/>
    <mergeCell ref="A10:A15"/>
    <mergeCell ref="A16:A47"/>
    <mergeCell ref="A48:A63"/>
    <mergeCell ref="B4:B9"/>
    <mergeCell ref="B10:B15"/>
    <mergeCell ref="B16:B47"/>
    <mergeCell ref="B48:B63"/>
    <mergeCell ref="C4:C9"/>
    <mergeCell ref="C10:C15"/>
    <mergeCell ref="C16:C47"/>
    <mergeCell ref="C48:C63"/>
  </mergeCells>
  <conditionalFormatting sqref="K22:K41">
    <cfRule type="duplicateValues" dxfId="0" priority="3"/>
  </conditionalFormatting>
  <conditionalFormatting sqref="K48:K63">
    <cfRule type="duplicateValues" dxfId="0" priority="1"/>
  </conditionalFormatting>
  <pageMargins left="0.751388888888889" right="0.751388888888889" top="1" bottom="1" header="0.5" footer="0.5"/>
  <pageSetup paperSize="9" scale="91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pro6010</dc:creator>
  <cp:lastModifiedBy>阿东</cp:lastModifiedBy>
  <dcterms:created xsi:type="dcterms:W3CDTF">2002-07-16T01:25:00Z</dcterms:created>
  <cp:lastPrinted>2017-11-27T02:07:00Z</cp:lastPrinted>
  <dcterms:modified xsi:type="dcterms:W3CDTF">2023-06-19T03:15:56Z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C873257115884B718E91C2F227B91D97_13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