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汇总表" sheetId="1" r:id="rId1"/>
  </sheets>
  <definedNames>
    <definedName name="_xlfn.RANK.EQ" hidden="1">#NAME?</definedName>
    <definedName name="_xlnm.Print_Area" localSheetId="0">'汇总表'!$A$1:$M$44</definedName>
    <definedName name="_xlnm.Print_Titles" localSheetId="0">'汇总表'!$1:$3</definedName>
    <definedName name="_xlnm._FilterDatabase" localSheetId="0" hidden="1">'汇总表'!$A$3:$M$44</definedName>
  </definedNames>
  <calcPr fullCalcOnLoad="1"/>
</workbook>
</file>

<file path=xl/sharedStrings.xml><?xml version="1.0" encoding="utf-8"?>
<sst xmlns="http://schemas.openxmlformats.org/spreadsheetml/2006/main" count="185" uniqueCount="108">
  <si>
    <t>甘肃省交通运输厅所属事业单位2023年度公开招聘工作人员成绩统计表</t>
  </si>
  <si>
    <t xml:space="preserve"> 单位：甘肃省天水公路事业发展中心</t>
  </si>
  <si>
    <t>岗位
代码</t>
  </si>
  <si>
    <t>招聘专业</t>
  </si>
  <si>
    <t>招聘
人数</t>
  </si>
  <si>
    <t>姓名</t>
  </si>
  <si>
    <t>准考证号</t>
  </si>
  <si>
    <t>笔试成绩</t>
  </si>
  <si>
    <t>笔试成绩
÷3×0.6</t>
  </si>
  <si>
    <t>面试成绩</t>
  </si>
  <si>
    <t>面试成绩
×0.4</t>
  </si>
  <si>
    <t>总成绩</t>
  </si>
  <si>
    <t>名次</t>
  </si>
  <si>
    <t>是否进入体检</t>
  </si>
  <si>
    <t>备注</t>
  </si>
  <si>
    <t>道路桥梁与渡河工程、土木工程、公路与城市道路工程</t>
  </si>
  <si>
    <t>6人</t>
  </si>
  <si>
    <t>任*</t>
  </si>
  <si>
    <t>1162060101319</t>
  </si>
  <si>
    <t>是</t>
  </si>
  <si>
    <t>17037</t>
  </si>
  <si>
    <t>何*东</t>
  </si>
  <si>
    <t>1162060400325</t>
  </si>
  <si>
    <t>杨*红</t>
  </si>
  <si>
    <t>1162060108920</t>
  </si>
  <si>
    <t>王*</t>
  </si>
  <si>
    <t>1162060104911</t>
  </si>
  <si>
    <t>赵*旺</t>
  </si>
  <si>
    <t>1162060103030</t>
  </si>
  <si>
    <t>孙*强</t>
  </si>
  <si>
    <t>1162060605515</t>
  </si>
  <si>
    <t>魏*康</t>
  </si>
  <si>
    <t>1162060901609</t>
  </si>
  <si>
    <t>否</t>
  </si>
  <si>
    <t>李*</t>
  </si>
  <si>
    <t>1162060109029</t>
  </si>
  <si>
    <t>张*宁</t>
  </si>
  <si>
    <t>1162060401511</t>
  </si>
  <si>
    <t>张*</t>
  </si>
  <si>
    <t>1162060900428</t>
  </si>
  <si>
    <t>周*</t>
  </si>
  <si>
    <t>1162060109219</t>
  </si>
  <si>
    <t>1162060801919</t>
  </si>
  <si>
    <t>马*斌</t>
  </si>
  <si>
    <t>1162060604118</t>
  </si>
  <si>
    <t>毛*英</t>
  </si>
  <si>
    <t>1162060302723</t>
  </si>
  <si>
    <t>董*</t>
  </si>
  <si>
    <t>1162060113612</t>
  </si>
  <si>
    <t>马*伟</t>
  </si>
  <si>
    <t>1162060805007</t>
  </si>
  <si>
    <t>张*萍</t>
  </si>
  <si>
    <t>1162040101319</t>
  </si>
  <si>
    <t>1162060605617</t>
  </si>
  <si>
    <t>弃考</t>
  </si>
  <si>
    <t>机电设备运行与维护、机电设备维修与管理、
机电一体化技术、电力系统继电保护与自动化、供用电技术</t>
  </si>
  <si>
    <t>5人</t>
  </si>
  <si>
    <t>刘*诚</t>
  </si>
  <si>
    <t>1162240101711</t>
  </si>
  <si>
    <t>面试人数未达到招聘计划1:3的比例，划定面试最低分数线。</t>
  </si>
  <si>
    <t>17038</t>
  </si>
  <si>
    <t>纪*杰</t>
  </si>
  <si>
    <t>1162060100119</t>
  </si>
  <si>
    <t>杨*</t>
  </si>
  <si>
    <t>1162060804929</t>
  </si>
  <si>
    <t>郑*源</t>
  </si>
  <si>
    <t>1162060100325</t>
  </si>
  <si>
    <t>1162260102910</t>
  </si>
  <si>
    <t>支*龙</t>
  </si>
  <si>
    <t>1162060109319</t>
  </si>
  <si>
    <t>吴*</t>
  </si>
  <si>
    <t>1162060601009</t>
  </si>
  <si>
    <t>付*</t>
  </si>
  <si>
    <t>1162060108021</t>
  </si>
  <si>
    <t>陈*杰</t>
  </si>
  <si>
    <t>1162060202225</t>
  </si>
  <si>
    <t>陈*飞</t>
  </si>
  <si>
    <t>1162060601912</t>
  </si>
  <si>
    <t>张*龙</t>
  </si>
  <si>
    <t>1162260100919</t>
  </si>
  <si>
    <t>李*津</t>
  </si>
  <si>
    <t>1162060109304</t>
  </si>
  <si>
    <t>汽车运用与维修、汽车检测与维修、汽车检测与维修技术、汽车制造与装配技术、汽车运用工程</t>
  </si>
  <si>
    <t>8人</t>
  </si>
  <si>
    <t>马*强</t>
  </si>
  <si>
    <t>1162060112916</t>
  </si>
  <si>
    <t>笔试开考比例未达到1:3，划定笔试最低分数线。面试人数未达到招聘计划1:3的比例，划定面试最低分数线。</t>
  </si>
  <si>
    <t>17039</t>
  </si>
  <si>
    <t>梁*旺</t>
  </si>
  <si>
    <t>1162060601429</t>
  </si>
  <si>
    <t>冉*</t>
  </si>
  <si>
    <t>1162060107507</t>
  </si>
  <si>
    <t>何*明</t>
  </si>
  <si>
    <t>1162060114209</t>
  </si>
  <si>
    <t>王*山</t>
  </si>
  <si>
    <t>1162060402619</t>
  </si>
  <si>
    <t>高*</t>
  </si>
  <si>
    <t>1162260102007</t>
  </si>
  <si>
    <t>景*浩</t>
  </si>
  <si>
    <t>1162060605104</t>
  </si>
  <si>
    <t>工程机械运用与维护、公路机械化施工技术
工程机械控制技术、工程机械运用</t>
  </si>
  <si>
    <t>孙*祥</t>
  </si>
  <si>
    <t>1162060106825</t>
  </si>
  <si>
    <t>祁*</t>
  </si>
  <si>
    <t>1162060110829</t>
  </si>
  <si>
    <t>黄*伟</t>
  </si>
  <si>
    <t>1162060804519</t>
  </si>
  <si>
    <t>备注：总成绩=笔试成绩÷3×60%+面试成绩×40%。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</si>
</sst>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8"/>
      <name val="方正小标宋简体"/>
      <family val="0"/>
    </font>
    <font>
      <sz val="12"/>
      <name val="黑体"/>
      <family val="3"/>
    </font>
    <font>
      <sz val="11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11"/>
      <name val="Calibri"/>
      <family val="0"/>
    </font>
    <font>
      <sz val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7" fillId="0" borderId="4" applyNumberFormat="0" applyFill="0" applyAlignment="0" applyProtection="0"/>
    <xf numFmtId="0" fontId="32" fillId="8" borderId="0" applyNumberFormat="0" applyBorder="0" applyAlignment="0" applyProtection="0"/>
    <xf numFmtId="0" fontId="16" fillId="0" borderId="5" applyNumberFormat="0" applyFill="0" applyAlignment="0" applyProtection="0"/>
    <xf numFmtId="0" fontId="32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NumberFormat="1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教育厅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附件3-2014年省直事业单位公开招聘专业技术岗位人员岗位列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15" zoomScaleNormal="115" workbookViewId="0" topLeftCell="B33">
      <selection activeCell="N33" sqref="N1:N65536"/>
    </sheetView>
  </sheetViews>
  <sheetFormatPr defaultColWidth="9.00390625" defaultRowHeight="14.25"/>
  <cols>
    <col min="1" max="1" width="9.25390625" style="3" customWidth="1"/>
    <col min="2" max="2" width="11.50390625" style="3" customWidth="1"/>
    <col min="3" max="3" width="7.375" style="3" customWidth="1"/>
    <col min="4" max="4" width="10.50390625" style="3" customWidth="1"/>
    <col min="5" max="5" width="15.375" style="3" customWidth="1"/>
    <col min="6" max="6" width="10.75390625" style="4" customWidth="1"/>
    <col min="7" max="7" width="9.625" style="4" customWidth="1"/>
    <col min="8" max="8" width="11.00390625" style="4" customWidth="1"/>
    <col min="9" max="9" width="9.75390625" style="4" customWidth="1"/>
    <col min="10" max="10" width="9.875" style="3" customWidth="1"/>
    <col min="11" max="11" width="8.25390625" style="3" customWidth="1"/>
    <col min="12" max="12" width="10.375" style="3" customWidth="1"/>
    <col min="13" max="13" width="17.00390625" style="3" customWidth="1"/>
    <col min="14" max="16" width="9.00390625" style="3" customWidth="1"/>
    <col min="17" max="16384" width="9.00390625" style="3" customWidth="1"/>
  </cols>
  <sheetData>
    <row r="1" spans="1:13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9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9" t="s">
        <v>9</v>
      </c>
      <c r="I3" s="10" t="s">
        <v>10</v>
      </c>
      <c r="J3" s="8" t="s">
        <v>11</v>
      </c>
      <c r="K3" s="8" t="s">
        <v>12</v>
      </c>
      <c r="L3" s="7" t="s">
        <v>13</v>
      </c>
      <c r="M3" s="8" t="s">
        <v>14</v>
      </c>
    </row>
    <row r="4" spans="1:13" s="2" customFormat="1" ht="21.75" customHeight="1">
      <c r="A4" s="11">
        <v>18045</v>
      </c>
      <c r="B4" s="11" t="s">
        <v>15</v>
      </c>
      <c r="C4" s="12" t="s">
        <v>16</v>
      </c>
      <c r="D4" s="13" t="s">
        <v>17</v>
      </c>
      <c r="E4" s="14" t="s">
        <v>18</v>
      </c>
      <c r="F4" s="15">
        <v>195.5</v>
      </c>
      <c r="G4" s="16">
        <f>ROUND(F4/3*0.6,2)</f>
        <v>39.1</v>
      </c>
      <c r="H4" s="16">
        <v>84.46</v>
      </c>
      <c r="I4" s="16">
        <f>ROUND(N(H4)*0.4,2)</f>
        <v>33.78</v>
      </c>
      <c r="J4" s="16">
        <f>G4+I4</f>
        <v>72.88</v>
      </c>
      <c r="K4" s="21">
        <v>1</v>
      </c>
      <c r="L4" s="22" t="s">
        <v>19</v>
      </c>
      <c r="M4" s="12"/>
    </row>
    <row r="5" spans="1:13" s="2" customFormat="1" ht="21.75" customHeight="1">
      <c r="A5" s="11" t="s">
        <v>20</v>
      </c>
      <c r="B5" s="11"/>
      <c r="C5" s="12"/>
      <c r="D5" s="13" t="s">
        <v>21</v>
      </c>
      <c r="E5" s="14" t="s">
        <v>22</v>
      </c>
      <c r="F5" s="15">
        <v>190</v>
      </c>
      <c r="G5" s="16">
        <f aca="true" t="shared" si="0" ref="G5:G43">ROUND(F5/3*0.6,2)</f>
        <v>38</v>
      </c>
      <c r="H5" s="16">
        <v>85.96</v>
      </c>
      <c r="I5" s="16">
        <f aca="true" t="shared" si="1" ref="I5:I43">ROUND(N(H5)*0.4,2)</f>
        <v>34.38</v>
      </c>
      <c r="J5" s="16">
        <f aca="true" t="shared" si="2" ref="J5:J43">G5+I5</f>
        <v>72.38</v>
      </c>
      <c r="K5" s="21">
        <v>2</v>
      </c>
      <c r="L5" s="22" t="s">
        <v>19</v>
      </c>
      <c r="M5" s="12"/>
    </row>
    <row r="6" spans="1:13" s="2" customFormat="1" ht="21.75" customHeight="1">
      <c r="A6" s="11" t="s">
        <v>20</v>
      </c>
      <c r="B6" s="11"/>
      <c r="C6" s="12"/>
      <c r="D6" s="13" t="s">
        <v>23</v>
      </c>
      <c r="E6" s="14" t="s">
        <v>24</v>
      </c>
      <c r="F6" s="15">
        <v>185.5</v>
      </c>
      <c r="G6" s="16">
        <f t="shared" si="0"/>
        <v>37.1</v>
      </c>
      <c r="H6" s="16">
        <v>86.18</v>
      </c>
      <c r="I6" s="16">
        <f t="shared" si="1"/>
        <v>34.47</v>
      </c>
      <c r="J6" s="16">
        <f t="shared" si="2"/>
        <v>71.57</v>
      </c>
      <c r="K6" s="21">
        <v>3</v>
      </c>
      <c r="L6" s="22" t="s">
        <v>19</v>
      </c>
      <c r="M6" s="12"/>
    </row>
    <row r="7" spans="1:13" s="2" customFormat="1" ht="21.75" customHeight="1">
      <c r="A7" s="11" t="s">
        <v>20</v>
      </c>
      <c r="B7" s="11"/>
      <c r="C7" s="12"/>
      <c r="D7" s="13" t="s">
        <v>25</v>
      </c>
      <c r="E7" s="14" t="s">
        <v>26</v>
      </c>
      <c r="F7" s="15">
        <v>182.5</v>
      </c>
      <c r="G7" s="16">
        <f t="shared" si="0"/>
        <v>36.5</v>
      </c>
      <c r="H7" s="16">
        <v>87.34</v>
      </c>
      <c r="I7" s="16">
        <f t="shared" si="1"/>
        <v>34.94</v>
      </c>
      <c r="J7" s="16">
        <f t="shared" si="2"/>
        <v>71.44</v>
      </c>
      <c r="K7" s="21">
        <v>4</v>
      </c>
      <c r="L7" s="22" t="s">
        <v>19</v>
      </c>
      <c r="M7" s="12"/>
    </row>
    <row r="8" spans="1:13" s="2" customFormat="1" ht="21.75" customHeight="1">
      <c r="A8" s="11" t="s">
        <v>20</v>
      </c>
      <c r="B8" s="11"/>
      <c r="C8" s="12"/>
      <c r="D8" s="13" t="s">
        <v>27</v>
      </c>
      <c r="E8" s="14" t="s">
        <v>28</v>
      </c>
      <c r="F8" s="15">
        <v>186.5</v>
      </c>
      <c r="G8" s="16">
        <f t="shared" si="0"/>
        <v>37.3</v>
      </c>
      <c r="H8" s="16">
        <v>85.02</v>
      </c>
      <c r="I8" s="16">
        <f t="shared" si="1"/>
        <v>34.01</v>
      </c>
      <c r="J8" s="16">
        <f t="shared" si="2"/>
        <v>71.31</v>
      </c>
      <c r="K8" s="21">
        <v>5</v>
      </c>
      <c r="L8" s="22" t="s">
        <v>19</v>
      </c>
      <c r="M8" s="12"/>
    </row>
    <row r="9" spans="1:13" s="2" customFormat="1" ht="21.75" customHeight="1">
      <c r="A9" s="11" t="s">
        <v>20</v>
      </c>
      <c r="B9" s="11"/>
      <c r="C9" s="12"/>
      <c r="D9" s="13" t="s">
        <v>29</v>
      </c>
      <c r="E9" s="14" t="s">
        <v>30</v>
      </c>
      <c r="F9" s="15">
        <v>182</v>
      </c>
      <c r="G9" s="16">
        <f t="shared" si="0"/>
        <v>36.4</v>
      </c>
      <c r="H9" s="16">
        <v>86.42</v>
      </c>
      <c r="I9" s="16">
        <f t="shared" si="1"/>
        <v>34.57</v>
      </c>
      <c r="J9" s="16">
        <f t="shared" si="2"/>
        <v>70.97</v>
      </c>
      <c r="K9" s="21">
        <v>6</v>
      </c>
      <c r="L9" s="22" t="s">
        <v>19</v>
      </c>
      <c r="M9" s="12"/>
    </row>
    <row r="10" spans="1:13" s="2" customFormat="1" ht="21.75" customHeight="1">
      <c r="A10" s="11" t="s">
        <v>20</v>
      </c>
      <c r="B10" s="11"/>
      <c r="C10" s="12"/>
      <c r="D10" s="13" t="s">
        <v>31</v>
      </c>
      <c r="E10" s="14" t="s">
        <v>32</v>
      </c>
      <c r="F10" s="15">
        <v>183</v>
      </c>
      <c r="G10" s="16">
        <f t="shared" si="0"/>
        <v>36.6</v>
      </c>
      <c r="H10" s="16">
        <v>84.28</v>
      </c>
      <c r="I10" s="16">
        <f t="shared" si="1"/>
        <v>33.71</v>
      </c>
      <c r="J10" s="16">
        <f t="shared" si="2"/>
        <v>70.31</v>
      </c>
      <c r="K10" s="12">
        <v>7</v>
      </c>
      <c r="L10" s="11" t="s">
        <v>33</v>
      </c>
      <c r="M10" s="12"/>
    </row>
    <row r="11" spans="1:13" s="2" customFormat="1" ht="21.75" customHeight="1">
      <c r="A11" s="11" t="s">
        <v>20</v>
      </c>
      <c r="B11" s="11"/>
      <c r="C11" s="12"/>
      <c r="D11" s="13" t="s">
        <v>34</v>
      </c>
      <c r="E11" s="14" t="s">
        <v>35</v>
      </c>
      <c r="F11" s="15">
        <v>184.5</v>
      </c>
      <c r="G11" s="16">
        <f t="shared" si="0"/>
        <v>36.9</v>
      </c>
      <c r="H11" s="16">
        <v>83.46</v>
      </c>
      <c r="I11" s="16">
        <f t="shared" si="1"/>
        <v>33.38</v>
      </c>
      <c r="J11" s="16">
        <f t="shared" si="2"/>
        <v>70.28</v>
      </c>
      <c r="K11" s="12">
        <v>8</v>
      </c>
      <c r="L11" s="11" t="s">
        <v>33</v>
      </c>
      <c r="M11" s="12"/>
    </row>
    <row r="12" spans="1:13" s="2" customFormat="1" ht="21.75" customHeight="1">
      <c r="A12" s="11" t="s">
        <v>20</v>
      </c>
      <c r="B12" s="11"/>
      <c r="C12" s="12"/>
      <c r="D12" s="13" t="s">
        <v>36</v>
      </c>
      <c r="E12" s="14" t="s">
        <v>37</v>
      </c>
      <c r="F12" s="15">
        <v>182.5</v>
      </c>
      <c r="G12" s="16">
        <f t="shared" si="0"/>
        <v>36.5</v>
      </c>
      <c r="H12" s="16">
        <v>83.7</v>
      </c>
      <c r="I12" s="16">
        <f t="shared" si="1"/>
        <v>33.48</v>
      </c>
      <c r="J12" s="16">
        <f t="shared" si="2"/>
        <v>69.97999999999999</v>
      </c>
      <c r="K12" s="12">
        <v>9</v>
      </c>
      <c r="L12" s="11" t="s">
        <v>33</v>
      </c>
      <c r="M12" s="12"/>
    </row>
    <row r="13" spans="1:13" s="2" customFormat="1" ht="21.75" customHeight="1">
      <c r="A13" s="11" t="s">
        <v>20</v>
      </c>
      <c r="B13" s="11"/>
      <c r="C13" s="12"/>
      <c r="D13" s="13" t="s">
        <v>38</v>
      </c>
      <c r="E13" s="14" t="s">
        <v>39</v>
      </c>
      <c r="F13" s="15">
        <v>180</v>
      </c>
      <c r="G13" s="16">
        <f t="shared" si="0"/>
        <v>36</v>
      </c>
      <c r="H13" s="16">
        <v>84.52</v>
      </c>
      <c r="I13" s="16">
        <f t="shared" si="1"/>
        <v>33.81</v>
      </c>
      <c r="J13" s="16">
        <f t="shared" si="2"/>
        <v>69.81</v>
      </c>
      <c r="K13" s="12">
        <v>10</v>
      </c>
      <c r="L13" s="11" t="s">
        <v>33</v>
      </c>
      <c r="M13" s="12"/>
    </row>
    <row r="14" spans="1:13" s="2" customFormat="1" ht="21.75" customHeight="1">
      <c r="A14" s="11" t="s">
        <v>20</v>
      </c>
      <c r="B14" s="11"/>
      <c r="C14" s="12"/>
      <c r="D14" s="13" t="s">
        <v>40</v>
      </c>
      <c r="E14" s="14" t="s">
        <v>41</v>
      </c>
      <c r="F14" s="15">
        <v>181</v>
      </c>
      <c r="G14" s="16">
        <f t="shared" si="0"/>
        <v>36.2</v>
      </c>
      <c r="H14" s="16">
        <v>83.62</v>
      </c>
      <c r="I14" s="16">
        <f t="shared" si="1"/>
        <v>33.45</v>
      </c>
      <c r="J14" s="16">
        <f t="shared" si="2"/>
        <v>69.65</v>
      </c>
      <c r="K14" s="12">
        <v>11</v>
      </c>
      <c r="L14" s="11" t="s">
        <v>33</v>
      </c>
      <c r="M14" s="12"/>
    </row>
    <row r="15" spans="1:13" s="2" customFormat="1" ht="21.75" customHeight="1">
      <c r="A15" s="11" t="s">
        <v>20</v>
      </c>
      <c r="B15" s="11"/>
      <c r="C15" s="12"/>
      <c r="D15" s="13" t="s">
        <v>38</v>
      </c>
      <c r="E15" s="14" t="s">
        <v>42</v>
      </c>
      <c r="F15" s="15">
        <v>178</v>
      </c>
      <c r="G15" s="16">
        <f t="shared" si="0"/>
        <v>35.6</v>
      </c>
      <c r="H15" s="16">
        <v>83.98</v>
      </c>
      <c r="I15" s="16">
        <f t="shared" si="1"/>
        <v>33.59</v>
      </c>
      <c r="J15" s="16">
        <f t="shared" si="2"/>
        <v>69.19</v>
      </c>
      <c r="K15" s="12">
        <v>12</v>
      </c>
      <c r="L15" s="11" t="s">
        <v>33</v>
      </c>
      <c r="M15" s="12"/>
    </row>
    <row r="16" spans="1:13" s="2" customFormat="1" ht="21.75" customHeight="1">
      <c r="A16" s="11" t="s">
        <v>20</v>
      </c>
      <c r="B16" s="11"/>
      <c r="C16" s="12"/>
      <c r="D16" s="13" t="s">
        <v>43</v>
      </c>
      <c r="E16" s="14" t="s">
        <v>44</v>
      </c>
      <c r="F16" s="15">
        <v>175.5</v>
      </c>
      <c r="G16" s="16">
        <f t="shared" si="0"/>
        <v>35.1</v>
      </c>
      <c r="H16" s="16">
        <v>85.14</v>
      </c>
      <c r="I16" s="16">
        <f t="shared" si="1"/>
        <v>34.06</v>
      </c>
      <c r="J16" s="16">
        <f t="shared" si="2"/>
        <v>69.16</v>
      </c>
      <c r="K16" s="12">
        <v>13</v>
      </c>
      <c r="L16" s="11" t="s">
        <v>33</v>
      </c>
      <c r="M16" s="12"/>
    </row>
    <row r="17" spans="1:13" s="2" customFormat="1" ht="21.75" customHeight="1">
      <c r="A17" s="11" t="s">
        <v>20</v>
      </c>
      <c r="B17" s="11"/>
      <c r="C17" s="12"/>
      <c r="D17" s="13" t="s">
        <v>45</v>
      </c>
      <c r="E17" s="14" t="s">
        <v>46</v>
      </c>
      <c r="F17" s="15">
        <v>178</v>
      </c>
      <c r="G17" s="16">
        <f t="shared" si="0"/>
        <v>35.6</v>
      </c>
      <c r="H17" s="16">
        <v>83.28</v>
      </c>
      <c r="I17" s="16">
        <f t="shared" si="1"/>
        <v>33.31</v>
      </c>
      <c r="J17" s="16">
        <f t="shared" si="2"/>
        <v>68.91</v>
      </c>
      <c r="K17" s="12">
        <v>14</v>
      </c>
      <c r="L17" s="11" t="s">
        <v>33</v>
      </c>
      <c r="M17" s="12"/>
    </row>
    <row r="18" spans="1:13" s="2" customFormat="1" ht="21.75" customHeight="1">
      <c r="A18" s="11" t="s">
        <v>20</v>
      </c>
      <c r="B18" s="11"/>
      <c r="C18" s="12"/>
      <c r="D18" s="13" t="s">
        <v>47</v>
      </c>
      <c r="E18" s="14" t="s">
        <v>48</v>
      </c>
      <c r="F18" s="15">
        <v>180</v>
      </c>
      <c r="G18" s="16">
        <f t="shared" si="0"/>
        <v>36</v>
      </c>
      <c r="H18" s="16">
        <v>81.78</v>
      </c>
      <c r="I18" s="16">
        <f t="shared" si="1"/>
        <v>32.71</v>
      </c>
      <c r="J18" s="16">
        <f t="shared" si="2"/>
        <v>68.71000000000001</v>
      </c>
      <c r="K18" s="12">
        <v>15</v>
      </c>
      <c r="L18" s="11" t="s">
        <v>33</v>
      </c>
      <c r="M18" s="12"/>
    </row>
    <row r="19" spans="1:13" s="2" customFormat="1" ht="21.75" customHeight="1">
      <c r="A19" s="11" t="s">
        <v>20</v>
      </c>
      <c r="B19" s="11"/>
      <c r="C19" s="12"/>
      <c r="D19" s="13" t="s">
        <v>49</v>
      </c>
      <c r="E19" s="14" t="s">
        <v>50</v>
      </c>
      <c r="F19" s="15">
        <v>179</v>
      </c>
      <c r="G19" s="16">
        <f t="shared" si="0"/>
        <v>35.8</v>
      </c>
      <c r="H19" s="16">
        <v>81.78</v>
      </c>
      <c r="I19" s="16">
        <f t="shared" si="1"/>
        <v>32.71</v>
      </c>
      <c r="J19" s="16">
        <f t="shared" si="2"/>
        <v>68.50999999999999</v>
      </c>
      <c r="K19" s="12">
        <v>16</v>
      </c>
      <c r="L19" s="11" t="s">
        <v>33</v>
      </c>
      <c r="M19" s="12"/>
    </row>
    <row r="20" spans="1:13" s="2" customFormat="1" ht="21.75" customHeight="1">
      <c r="A20" s="11" t="s">
        <v>20</v>
      </c>
      <c r="B20" s="11"/>
      <c r="C20" s="12"/>
      <c r="D20" s="13" t="s">
        <v>51</v>
      </c>
      <c r="E20" s="14" t="s">
        <v>52</v>
      </c>
      <c r="F20" s="15">
        <v>173.5</v>
      </c>
      <c r="G20" s="16">
        <f t="shared" si="0"/>
        <v>34.7</v>
      </c>
      <c r="H20" s="16">
        <v>81.98</v>
      </c>
      <c r="I20" s="16">
        <f t="shared" si="1"/>
        <v>32.79</v>
      </c>
      <c r="J20" s="16">
        <f t="shared" si="2"/>
        <v>67.49000000000001</v>
      </c>
      <c r="K20" s="12">
        <v>17</v>
      </c>
      <c r="L20" s="11" t="s">
        <v>33</v>
      </c>
      <c r="M20" s="12"/>
    </row>
    <row r="21" spans="1:13" s="2" customFormat="1" ht="21.75" customHeight="1">
      <c r="A21" s="11" t="s">
        <v>20</v>
      </c>
      <c r="B21" s="11"/>
      <c r="C21" s="12"/>
      <c r="D21" s="13" t="s">
        <v>38</v>
      </c>
      <c r="E21" s="14" t="s">
        <v>53</v>
      </c>
      <c r="F21" s="15">
        <v>192.5</v>
      </c>
      <c r="G21" s="16">
        <f t="shared" si="0"/>
        <v>38.5</v>
      </c>
      <c r="H21" s="16" t="s">
        <v>54</v>
      </c>
      <c r="I21" s="16">
        <f t="shared" si="1"/>
        <v>0</v>
      </c>
      <c r="J21" s="16">
        <f t="shared" si="2"/>
        <v>38.5</v>
      </c>
      <c r="K21" s="12">
        <v>18</v>
      </c>
      <c r="L21" s="11" t="s">
        <v>33</v>
      </c>
      <c r="M21" s="12"/>
    </row>
    <row r="22" spans="1:13" s="2" customFormat="1" ht="24.75" customHeight="1">
      <c r="A22" s="11">
        <v>18046</v>
      </c>
      <c r="B22" s="11" t="s">
        <v>55</v>
      </c>
      <c r="C22" s="12" t="s">
        <v>56</v>
      </c>
      <c r="D22" s="17" t="s">
        <v>57</v>
      </c>
      <c r="E22" s="14" t="s">
        <v>58</v>
      </c>
      <c r="F22" s="15">
        <v>188.5</v>
      </c>
      <c r="G22" s="16">
        <f t="shared" si="0"/>
        <v>37.7</v>
      </c>
      <c r="H22" s="16">
        <v>84.94</v>
      </c>
      <c r="I22" s="16">
        <f t="shared" si="1"/>
        <v>33.98</v>
      </c>
      <c r="J22" s="16">
        <f t="shared" si="2"/>
        <v>71.68</v>
      </c>
      <c r="K22" s="21">
        <v>1</v>
      </c>
      <c r="L22" s="22" t="s">
        <v>19</v>
      </c>
      <c r="M22" s="23" t="s">
        <v>59</v>
      </c>
    </row>
    <row r="23" spans="1:13" s="2" customFormat="1" ht="24.75" customHeight="1">
      <c r="A23" s="11" t="s">
        <v>60</v>
      </c>
      <c r="B23" s="11"/>
      <c r="C23" s="12"/>
      <c r="D23" s="17" t="s">
        <v>61</v>
      </c>
      <c r="E23" s="14" t="s">
        <v>62</v>
      </c>
      <c r="F23" s="15">
        <v>185</v>
      </c>
      <c r="G23" s="16">
        <f t="shared" si="0"/>
        <v>37</v>
      </c>
      <c r="H23" s="16">
        <v>83.64</v>
      </c>
      <c r="I23" s="16">
        <f t="shared" si="1"/>
        <v>33.46</v>
      </c>
      <c r="J23" s="16">
        <f t="shared" si="2"/>
        <v>70.46000000000001</v>
      </c>
      <c r="K23" s="21">
        <v>2</v>
      </c>
      <c r="L23" s="22" t="s">
        <v>19</v>
      </c>
      <c r="M23" s="24"/>
    </row>
    <row r="24" spans="1:13" s="2" customFormat="1" ht="24.75" customHeight="1">
      <c r="A24" s="11" t="s">
        <v>60</v>
      </c>
      <c r="B24" s="11"/>
      <c r="C24" s="12"/>
      <c r="D24" s="17" t="s">
        <v>63</v>
      </c>
      <c r="E24" s="14" t="s">
        <v>64</v>
      </c>
      <c r="F24" s="15">
        <v>168.5</v>
      </c>
      <c r="G24" s="16">
        <f t="shared" si="0"/>
        <v>33.7</v>
      </c>
      <c r="H24" s="16">
        <v>84.52</v>
      </c>
      <c r="I24" s="16">
        <f t="shared" si="1"/>
        <v>33.81</v>
      </c>
      <c r="J24" s="16">
        <f t="shared" si="2"/>
        <v>67.51</v>
      </c>
      <c r="K24" s="21">
        <v>3</v>
      </c>
      <c r="L24" s="22" t="s">
        <v>19</v>
      </c>
      <c r="M24" s="24"/>
    </row>
    <row r="25" spans="1:13" s="2" customFormat="1" ht="24.75" customHeight="1">
      <c r="A25" s="11" t="s">
        <v>60</v>
      </c>
      <c r="B25" s="11"/>
      <c r="C25" s="12"/>
      <c r="D25" s="17" t="s">
        <v>65</v>
      </c>
      <c r="E25" s="14" t="s">
        <v>66</v>
      </c>
      <c r="F25" s="15">
        <v>147.5</v>
      </c>
      <c r="G25" s="16">
        <f t="shared" si="0"/>
        <v>29.5</v>
      </c>
      <c r="H25" s="16">
        <v>85.88</v>
      </c>
      <c r="I25" s="16">
        <f t="shared" si="1"/>
        <v>34.35</v>
      </c>
      <c r="J25" s="16">
        <f t="shared" si="2"/>
        <v>63.85</v>
      </c>
      <c r="K25" s="21">
        <v>4</v>
      </c>
      <c r="L25" s="22" t="s">
        <v>19</v>
      </c>
      <c r="M25" s="24"/>
    </row>
    <row r="26" spans="1:13" s="2" customFormat="1" ht="24.75" customHeight="1">
      <c r="A26" s="11" t="s">
        <v>60</v>
      </c>
      <c r="B26" s="11"/>
      <c r="C26" s="12"/>
      <c r="D26" s="17" t="s">
        <v>34</v>
      </c>
      <c r="E26" s="14" t="s">
        <v>67</v>
      </c>
      <c r="F26" s="15">
        <v>150</v>
      </c>
      <c r="G26" s="16">
        <f t="shared" si="0"/>
        <v>30</v>
      </c>
      <c r="H26" s="16">
        <v>82.84</v>
      </c>
      <c r="I26" s="16">
        <f t="shared" si="1"/>
        <v>33.14</v>
      </c>
      <c r="J26" s="16">
        <f t="shared" si="2"/>
        <v>63.14</v>
      </c>
      <c r="K26" s="21">
        <v>5</v>
      </c>
      <c r="L26" s="22" t="s">
        <v>19</v>
      </c>
      <c r="M26" s="24"/>
    </row>
    <row r="27" spans="1:13" s="2" customFormat="1" ht="24.75" customHeight="1">
      <c r="A27" s="11" t="s">
        <v>60</v>
      </c>
      <c r="B27" s="11"/>
      <c r="C27" s="12"/>
      <c r="D27" s="17" t="s">
        <v>68</v>
      </c>
      <c r="E27" s="14" t="s">
        <v>69</v>
      </c>
      <c r="F27" s="15">
        <v>131</v>
      </c>
      <c r="G27" s="16">
        <f t="shared" si="0"/>
        <v>26.2</v>
      </c>
      <c r="H27" s="16">
        <v>84.44</v>
      </c>
      <c r="I27" s="16">
        <f t="shared" si="1"/>
        <v>33.78</v>
      </c>
      <c r="J27" s="16">
        <f t="shared" si="2"/>
        <v>59.980000000000004</v>
      </c>
      <c r="K27" s="12">
        <v>6</v>
      </c>
      <c r="L27" s="11" t="s">
        <v>33</v>
      </c>
      <c r="M27" s="24"/>
    </row>
    <row r="28" spans="1:13" s="2" customFormat="1" ht="24.75" customHeight="1">
      <c r="A28" s="11" t="s">
        <v>60</v>
      </c>
      <c r="B28" s="11"/>
      <c r="C28" s="12"/>
      <c r="D28" s="17" t="s">
        <v>70</v>
      </c>
      <c r="E28" s="14" t="s">
        <v>71</v>
      </c>
      <c r="F28" s="15">
        <v>130</v>
      </c>
      <c r="G28" s="16">
        <f t="shared" si="0"/>
        <v>26</v>
      </c>
      <c r="H28" s="16">
        <v>83.06</v>
      </c>
      <c r="I28" s="16">
        <f t="shared" si="1"/>
        <v>33.22</v>
      </c>
      <c r="J28" s="16">
        <f t="shared" si="2"/>
        <v>59.22</v>
      </c>
      <c r="K28" s="12">
        <v>7</v>
      </c>
      <c r="L28" s="11" t="s">
        <v>33</v>
      </c>
      <c r="M28" s="24"/>
    </row>
    <row r="29" spans="1:13" s="2" customFormat="1" ht="24.75" customHeight="1">
      <c r="A29" s="11" t="s">
        <v>60</v>
      </c>
      <c r="B29" s="11"/>
      <c r="C29" s="12"/>
      <c r="D29" s="17" t="s">
        <v>72</v>
      </c>
      <c r="E29" s="14" t="s">
        <v>73</v>
      </c>
      <c r="F29" s="15">
        <v>121</v>
      </c>
      <c r="G29" s="16">
        <f t="shared" si="0"/>
        <v>24.2</v>
      </c>
      <c r="H29" s="16">
        <v>82.14</v>
      </c>
      <c r="I29" s="16">
        <f t="shared" si="1"/>
        <v>32.86</v>
      </c>
      <c r="J29" s="16">
        <f t="shared" si="2"/>
        <v>57.06</v>
      </c>
      <c r="K29" s="12">
        <v>8</v>
      </c>
      <c r="L29" s="11" t="s">
        <v>33</v>
      </c>
      <c r="M29" s="24"/>
    </row>
    <row r="30" spans="1:13" s="2" customFormat="1" ht="24.75" customHeight="1">
      <c r="A30" s="11" t="s">
        <v>60</v>
      </c>
      <c r="B30" s="11"/>
      <c r="C30" s="12"/>
      <c r="D30" s="17" t="s">
        <v>74</v>
      </c>
      <c r="E30" s="14" t="s">
        <v>75</v>
      </c>
      <c r="F30" s="15">
        <v>98</v>
      </c>
      <c r="G30" s="16">
        <f t="shared" si="0"/>
        <v>19.6</v>
      </c>
      <c r="H30" s="16">
        <v>76.06</v>
      </c>
      <c r="I30" s="16">
        <f t="shared" si="1"/>
        <v>30.42</v>
      </c>
      <c r="J30" s="16">
        <f t="shared" si="2"/>
        <v>50.02</v>
      </c>
      <c r="K30" s="12">
        <v>9</v>
      </c>
      <c r="L30" s="11" t="s">
        <v>33</v>
      </c>
      <c r="M30" s="24"/>
    </row>
    <row r="31" spans="1:13" s="2" customFormat="1" ht="24.75" customHeight="1">
      <c r="A31" s="11" t="s">
        <v>60</v>
      </c>
      <c r="B31" s="11"/>
      <c r="C31" s="12"/>
      <c r="D31" s="17" t="s">
        <v>76</v>
      </c>
      <c r="E31" s="14" t="s">
        <v>77</v>
      </c>
      <c r="F31" s="15">
        <v>98</v>
      </c>
      <c r="G31" s="16">
        <f t="shared" si="0"/>
        <v>19.6</v>
      </c>
      <c r="H31" s="16">
        <v>75.62</v>
      </c>
      <c r="I31" s="16">
        <f t="shared" si="1"/>
        <v>30.25</v>
      </c>
      <c r="J31" s="16">
        <f t="shared" si="2"/>
        <v>49.85</v>
      </c>
      <c r="K31" s="12">
        <v>10</v>
      </c>
      <c r="L31" s="11" t="s">
        <v>33</v>
      </c>
      <c r="M31" s="24"/>
    </row>
    <row r="32" spans="1:13" s="2" customFormat="1" ht="24.75" customHeight="1">
      <c r="A32" s="11" t="s">
        <v>60</v>
      </c>
      <c r="B32" s="11"/>
      <c r="C32" s="12"/>
      <c r="D32" s="17" t="s">
        <v>78</v>
      </c>
      <c r="E32" s="14" t="s">
        <v>79</v>
      </c>
      <c r="F32" s="15">
        <v>114</v>
      </c>
      <c r="G32" s="16">
        <f t="shared" si="0"/>
        <v>22.8</v>
      </c>
      <c r="H32" s="16" t="s">
        <v>54</v>
      </c>
      <c r="I32" s="16">
        <f t="shared" si="1"/>
        <v>0</v>
      </c>
      <c r="J32" s="16">
        <f t="shared" si="2"/>
        <v>22.8</v>
      </c>
      <c r="K32" s="12">
        <v>11</v>
      </c>
      <c r="L32" s="11" t="s">
        <v>33</v>
      </c>
      <c r="M32" s="24"/>
    </row>
    <row r="33" spans="1:13" s="2" customFormat="1" ht="24.75" customHeight="1">
      <c r="A33" s="11" t="s">
        <v>60</v>
      </c>
      <c r="B33" s="11"/>
      <c r="C33" s="12"/>
      <c r="D33" s="17" t="s">
        <v>80</v>
      </c>
      <c r="E33" s="14" t="s">
        <v>81</v>
      </c>
      <c r="F33" s="15">
        <v>70.5</v>
      </c>
      <c r="G33" s="16">
        <f t="shared" si="0"/>
        <v>14.1</v>
      </c>
      <c r="H33" s="16" t="s">
        <v>54</v>
      </c>
      <c r="I33" s="16">
        <f t="shared" si="1"/>
        <v>0</v>
      </c>
      <c r="J33" s="16">
        <f t="shared" si="2"/>
        <v>14.1</v>
      </c>
      <c r="K33" s="12">
        <v>12</v>
      </c>
      <c r="L33" s="11" t="s">
        <v>33</v>
      </c>
      <c r="M33" s="25"/>
    </row>
    <row r="34" spans="1:13" s="2" customFormat="1" ht="24.75" customHeight="1">
      <c r="A34" s="11">
        <v>18047</v>
      </c>
      <c r="B34" s="11" t="s">
        <v>82</v>
      </c>
      <c r="C34" s="12" t="s">
        <v>83</v>
      </c>
      <c r="D34" s="17" t="s">
        <v>84</v>
      </c>
      <c r="E34" s="14" t="s">
        <v>85</v>
      </c>
      <c r="F34" s="15">
        <v>165.5</v>
      </c>
      <c r="G34" s="16">
        <f t="shared" si="0"/>
        <v>33.1</v>
      </c>
      <c r="H34" s="16">
        <v>86.08</v>
      </c>
      <c r="I34" s="16">
        <f t="shared" si="1"/>
        <v>34.43</v>
      </c>
      <c r="J34" s="16">
        <f t="shared" si="2"/>
        <v>67.53</v>
      </c>
      <c r="K34" s="21">
        <v>1</v>
      </c>
      <c r="L34" s="22" t="s">
        <v>19</v>
      </c>
      <c r="M34" s="23" t="s">
        <v>86</v>
      </c>
    </row>
    <row r="35" spans="1:13" s="2" customFormat="1" ht="24.75" customHeight="1">
      <c r="A35" s="11" t="s">
        <v>87</v>
      </c>
      <c r="B35" s="11"/>
      <c r="C35" s="12"/>
      <c r="D35" s="17" t="s">
        <v>88</v>
      </c>
      <c r="E35" s="14" t="s">
        <v>89</v>
      </c>
      <c r="F35" s="15">
        <v>166</v>
      </c>
      <c r="G35" s="16">
        <f t="shared" si="0"/>
        <v>33.2</v>
      </c>
      <c r="H35" s="16">
        <v>83.82</v>
      </c>
      <c r="I35" s="16">
        <f t="shared" si="1"/>
        <v>33.53</v>
      </c>
      <c r="J35" s="16">
        <f t="shared" si="2"/>
        <v>66.73</v>
      </c>
      <c r="K35" s="21">
        <v>2</v>
      </c>
      <c r="L35" s="22" t="s">
        <v>19</v>
      </c>
      <c r="M35" s="24"/>
    </row>
    <row r="36" spans="1:13" s="2" customFormat="1" ht="24.75" customHeight="1">
      <c r="A36" s="11" t="s">
        <v>87</v>
      </c>
      <c r="B36" s="11"/>
      <c r="C36" s="12"/>
      <c r="D36" s="17" t="s">
        <v>90</v>
      </c>
      <c r="E36" s="14" t="s">
        <v>91</v>
      </c>
      <c r="F36" s="15">
        <v>156</v>
      </c>
      <c r="G36" s="16">
        <f t="shared" si="0"/>
        <v>31.2</v>
      </c>
      <c r="H36" s="16">
        <v>83.96</v>
      </c>
      <c r="I36" s="16">
        <f t="shared" si="1"/>
        <v>33.58</v>
      </c>
      <c r="J36" s="16">
        <f t="shared" si="2"/>
        <v>64.78</v>
      </c>
      <c r="K36" s="21">
        <v>3</v>
      </c>
      <c r="L36" s="22" t="s">
        <v>19</v>
      </c>
      <c r="M36" s="24"/>
    </row>
    <row r="37" spans="1:13" s="2" customFormat="1" ht="24.75" customHeight="1">
      <c r="A37" s="11" t="s">
        <v>87</v>
      </c>
      <c r="B37" s="11"/>
      <c r="C37" s="12"/>
      <c r="D37" s="17" t="s">
        <v>92</v>
      </c>
      <c r="E37" s="14" t="s">
        <v>93</v>
      </c>
      <c r="F37" s="15">
        <v>154</v>
      </c>
      <c r="G37" s="16">
        <f t="shared" si="0"/>
        <v>30.8</v>
      </c>
      <c r="H37" s="16">
        <v>84.38</v>
      </c>
      <c r="I37" s="16">
        <f t="shared" si="1"/>
        <v>33.75</v>
      </c>
      <c r="J37" s="16">
        <f t="shared" si="2"/>
        <v>64.55</v>
      </c>
      <c r="K37" s="21">
        <v>4</v>
      </c>
      <c r="L37" s="22" t="s">
        <v>19</v>
      </c>
      <c r="M37" s="24"/>
    </row>
    <row r="38" spans="1:13" s="2" customFormat="1" ht="24.75" customHeight="1">
      <c r="A38" s="11" t="s">
        <v>87</v>
      </c>
      <c r="B38" s="11"/>
      <c r="C38" s="12"/>
      <c r="D38" s="17" t="s">
        <v>94</v>
      </c>
      <c r="E38" s="14" t="s">
        <v>95</v>
      </c>
      <c r="F38" s="15">
        <v>152</v>
      </c>
      <c r="G38" s="16">
        <f t="shared" si="0"/>
        <v>30.4</v>
      </c>
      <c r="H38" s="16">
        <v>84.4</v>
      </c>
      <c r="I38" s="16">
        <f t="shared" si="1"/>
        <v>33.76</v>
      </c>
      <c r="J38" s="16">
        <f t="shared" si="2"/>
        <v>64.16</v>
      </c>
      <c r="K38" s="21">
        <v>5</v>
      </c>
      <c r="L38" s="22" t="s">
        <v>19</v>
      </c>
      <c r="M38" s="24"/>
    </row>
    <row r="39" spans="1:13" s="2" customFormat="1" ht="24.75" customHeight="1">
      <c r="A39" s="11" t="s">
        <v>87</v>
      </c>
      <c r="B39" s="11"/>
      <c r="C39" s="12"/>
      <c r="D39" s="17" t="s">
        <v>96</v>
      </c>
      <c r="E39" s="14" t="s">
        <v>97</v>
      </c>
      <c r="F39" s="15">
        <v>150.5</v>
      </c>
      <c r="G39" s="16">
        <f t="shared" si="0"/>
        <v>30.1</v>
      </c>
      <c r="H39" s="16">
        <v>84.08</v>
      </c>
      <c r="I39" s="16">
        <f t="shared" si="1"/>
        <v>33.63</v>
      </c>
      <c r="J39" s="16">
        <f t="shared" si="2"/>
        <v>63.730000000000004</v>
      </c>
      <c r="K39" s="21">
        <v>6</v>
      </c>
      <c r="L39" s="22" t="s">
        <v>19</v>
      </c>
      <c r="M39" s="24"/>
    </row>
    <row r="40" spans="1:13" s="2" customFormat="1" ht="24.75" customHeight="1">
      <c r="A40" s="11" t="s">
        <v>87</v>
      </c>
      <c r="B40" s="11"/>
      <c r="C40" s="12"/>
      <c r="D40" s="17" t="s">
        <v>98</v>
      </c>
      <c r="E40" s="14" t="s">
        <v>99</v>
      </c>
      <c r="F40" s="15">
        <v>150.5</v>
      </c>
      <c r="G40" s="16">
        <f t="shared" si="0"/>
        <v>30.1</v>
      </c>
      <c r="H40" s="16">
        <v>83.96</v>
      </c>
      <c r="I40" s="16">
        <f t="shared" si="1"/>
        <v>33.58</v>
      </c>
      <c r="J40" s="16">
        <f t="shared" si="2"/>
        <v>63.68</v>
      </c>
      <c r="K40" s="21">
        <v>7</v>
      </c>
      <c r="L40" s="22" t="s">
        <v>19</v>
      </c>
      <c r="M40" s="25"/>
    </row>
    <row r="41" spans="1:13" s="2" customFormat="1" ht="24.75" customHeight="1">
      <c r="A41" s="11">
        <v>18048</v>
      </c>
      <c r="B41" s="18" t="s">
        <v>100</v>
      </c>
      <c r="C41" s="12" t="s">
        <v>83</v>
      </c>
      <c r="D41" s="17" t="s">
        <v>101</v>
      </c>
      <c r="E41" s="14" t="s">
        <v>102</v>
      </c>
      <c r="F41" s="15">
        <v>156</v>
      </c>
      <c r="G41" s="16">
        <f t="shared" si="0"/>
        <v>31.2</v>
      </c>
      <c r="H41" s="16">
        <v>86.42</v>
      </c>
      <c r="I41" s="16">
        <f t="shared" si="1"/>
        <v>34.57</v>
      </c>
      <c r="J41" s="16">
        <f t="shared" si="2"/>
        <v>65.77</v>
      </c>
      <c r="K41" s="21">
        <v>1</v>
      </c>
      <c r="L41" s="22" t="s">
        <v>19</v>
      </c>
      <c r="M41" s="23" t="s">
        <v>86</v>
      </c>
    </row>
    <row r="42" spans="1:13" s="2" customFormat="1" ht="24.75" customHeight="1">
      <c r="A42" s="11"/>
      <c r="B42" s="18"/>
      <c r="C42" s="12"/>
      <c r="D42" s="17" t="s">
        <v>103</v>
      </c>
      <c r="E42" s="14" t="s">
        <v>104</v>
      </c>
      <c r="F42" s="15">
        <v>155</v>
      </c>
      <c r="G42" s="16">
        <f t="shared" si="0"/>
        <v>31</v>
      </c>
      <c r="H42" s="16">
        <v>85.36</v>
      </c>
      <c r="I42" s="16">
        <f t="shared" si="1"/>
        <v>34.14</v>
      </c>
      <c r="J42" s="16">
        <f t="shared" si="2"/>
        <v>65.14</v>
      </c>
      <c r="K42" s="21">
        <v>2</v>
      </c>
      <c r="L42" s="22" t="s">
        <v>19</v>
      </c>
      <c r="M42" s="24"/>
    </row>
    <row r="43" spans="1:13" s="2" customFormat="1" ht="24.75" customHeight="1">
      <c r="A43" s="11"/>
      <c r="B43" s="18"/>
      <c r="C43" s="12"/>
      <c r="D43" s="17" t="s">
        <v>105</v>
      </c>
      <c r="E43" s="14" t="s">
        <v>106</v>
      </c>
      <c r="F43" s="15">
        <v>169</v>
      </c>
      <c r="G43" s="16">
        <f t="shared" si="0"/>
        <v>33.8</v>
      </c>
      <c r="H43" s="16" t="s">
        <v>54</v>
      </c>
      <c r="I43" s="16">
        <f t="shared" si="1"/>
        <v>0</v>
      </c>
      <c r="J43" s="16">
        <f t="shared" si="2"/>
        <v>33.8</v>
      </c>
      <c r="K43" s="12">
        <v>3</v>
      </c>
      <c r="L43" s="11" t="s">
        <v>33</v>
      </c>
      <c r="M43" s="25"/>
    </row>
    <row r="44" spans="1:14" ht="21.75" customHeight="1">
      <c r="A44" s="19" t="s">
        <v>107</v>
      </c>
      <c r="B44" s="19"/>
      <c r="C44" s="19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2"/>
    </row>
  </sheetData>
  <sheetProtection/>
  <autoFilter ref="A3:M44"/>
  <mergeCells count="17">
    <mergeCell ref="A1:M1"/>
    <mergeCell ref="A2:M2"/>
    <mergeCell ref="A4:A21"/>
    <mergeCell ref="A22:A33"/>
    <mergeCell ref="A34:A40"/>
    <mergeCell ref="A41:A43"/>
    <mergeCell ref="B4:B21"/>
    <mergeCell ref="B22:B33"/>
    <mergeCell ref="B34:B40"/>
    <mergeCell ref="B41:B43"/>
    <mergeCell ref="C4:C21"/>
    <mergeCell ref="C22:C33"/>
    <mergeCell ref="C34:C40"/>
    <mergeCell ref="C41:C43"/>
    <mergeCell ref="M22:M33"/>
    <mergeCell ref="M34:M40"/>
    <mergeCell ref="M41:M4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pro6010</dc:creator>
  <cp:keywords/>
  <dc:description/>
  <cp:lastModifiedBy>阿东</cp:lastModifiedBy>
  <cp:lastPrinted>2023-06-18T00:04:04Z</cp:lastPrinted>
  <dcterms:created xsi:type="dcterms:W3CDTF">2002-07-16T17:25:19Z</dcterms:created>
  <dcterms:modified xsi:type="dcterms:W3CDTF">2023-06-19T00:57:30Z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8C9CA2B2E3654243991D3361283FEB58_13</vt:lpwstr>
  </property>
</Properties>
</file>