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<sst xmlns="http://schemas.openxmlformats.org/spreadsheetml/2006/main" count="262" uniqueCount="119">
  <si>
    <r>
      <t xml:space="preserve">   </t>
    </r>
    <r>
      <rPr>
        <sz val="12"/>
        <rFont val="黑体"/>
        <family val="3"/>
      </rPr>
      <t xml:space="preserve"> 附件</t>
    </r>
  </si>
  <si>
    <r>
      <t xml:space="preserve">  </t>
    </r>
    <r>
      <rPr>
        <sz val="18"/>
        <color indexed="8"/>
        <rFont val="方正小标宋简体"/>
        <family val="4"/>
      </rPr>
      <t>2023年上半年遂宁市河东新区部分事业单位公开考试招聘工作人员体检结果及进入聘用考察人员名单</t>
    </r>
  </si>
  <si>
    <t>序号</t>
  </si>
  <si>
    <t>岗位代码</t>
  </si>
  <si>
    <t>主管部门</t>
  </si>
  <si>
    <t>报考单位</t>
  </si>
  <si>
    <t>招聘专业</t>
  </si>
  <si>
    <t>招聘人数</t>
  </si>
  <si>
    <t>准考证号</t>
  </si>
  <si>
    <t>姓名</t>
  </si>
  <si>
    <t>笔试成绩</t>
  </si>
  <si>
    <t>政策性加分</t>
  </si>
  <si>
    <t>笔试总成绩</t>
  </si>
  <si>
    <t>面试成绩</t>
  </si>
  <si>
    <t>考试总成绩</t>
  </si>
  <si>
    <t>岗位排名</t>
  </si>
  <si>
    <t>是否进入体检</t>
  </si>
  <si>
    <t>体检结果</t>
  </si>
  <si>
    <t>是否进入聘用考察</t>
  </si>
  <si>
    <t>原始</t>
  </si>
  <si>
    <t>折合</t>
  </si>
  <si>
    <t>遂宁市河东新区社会事业与群众工作局</t>
  </si>
  <si>
    <t>遂宁八中</t>
  </si>
  <si>
    <t xml:space="preserve">   本科：汉语言文学专业、汉语言专业、汉语国际教育专业、应用语言学专业；
   研究生：学科教学（语文）专业、汉语言文字学专业、汉语国际教育专业、语言学及应用语言学专业。</t>
  </si>
  <si>
    <t>1618001011901</t>
  </si>
  <si>
    <t>江梦</t>
  </si>
  <si>
    <t>80.00</t>
  </si>
  <si>
    <t>是</t>
  </si>
  <si>
    <t>合格</t>
  </si>
  <si>
    <t>1618001014128</t>
  </si>
  <si>
    <t>帅娟</t>
  </si>
  <si>
    <t>75.00</t>
  </si>
  <si>
    <t>1618001021118</t>
  </si>
  <si>
    <t>李欢</t>
  </si>
  <si>
    <t>82.50</t>
  </si>
  <si>
    <t>1618001014508</t>
  </si>
  <si>
    <t>官汇</t>
  </si>
  <si>
    <t>74.00</t>
  </si>
  <si>
    <t>1618001023507</t>
  </si>
  <si>
    <t>易红平</t>
  </si>
  <si>
    <t>73.00</t>
  </si>
  <si>
    <t>1618001013612</t>
  </si>
  <si>
    <t>何莹</t>
  </si>
  <si>
    <t>77.00</t>
  </si>
  <si>
    <t xml:space="preserve">   本科：数学与应用数学专业、信息与计算科学专业、数理基础科学专业、统计学专业、应用统计学专业；
  研究生：学科教学（数学）专业、基础数学专业、数学专业、应用数学专业、统计学专业、应用统计专业。</t>
  </si>
  <si>
    <t>1618002045126</t>
  </si>
  <si>
    <t>张凤</t>
  </si>
  <si>
    <t>71.00</t>
  </si>
  <si>
    <t>1618002022203</t>
  </si>
  <si>
    <t>罗雪花</t>
  </si>
  <si>
    <t>71.50</t>
  </si>
  <si>
    <t>1618002012727</t>
  </si>
  <si>
    <t>陈攀</t>
  </si>
  <si>
    <t>1618002021524</t>
  </si>
  <si>
    <t>张啸川</t>
  </si>
  <si>
    <t>74.50</t>
  </si>
  <si>
    <t>1618002010722</t>
  </si>
  <si>
    <t>向春梅</t>
  </si>
  <si>
    <t>69.00</t>
  </si>
  <si>
    <t xml:space="preserve">  本科：英语专业、商务英语专业、翻译专业；                               
   研究生：英语语言文学专业、学科教学（英语）专业、英语笔译专业、英语口译专业。</t>
  </si>
  <si>
    <t>1618003011203</t>
  </si>
  <si>
    <t>赵奕忱</t>
  </si>
  <si>
    <t>81.00</t>
  </si>
  <si>
    <t>1618003021509</t>
  </si>
  <si>
    <t>姜雪</t>
  </si>
  <si>
    <t>1618003022329</t>
  </si>
  <si>
    <t>戚樱</t>
  </si>
  <si>
    <t>78.00</t>
  </si>
  <si>
    <t>1618003040320</t>
  </si>
  <si>
    <t>彭艾玲</t>
  </si>
  <si>
    <t>78.50</t>
  </si>
  <si>
    <t xml:space="preserve"> 本科：政治学专业、政治学与行政学专业、国际政治专业、思想政治教育专业；
 研究生：政治学理论专业、中共党史专业、国际政治专业、思想政治教育专业。</t>
  </si>
  <si>
    <t>1618004010321</t>
  </si>
  <si>
    <t>王卓</t>
  </si>
  <si>
    <t>72.00</t>
  </si>
  <si>
    <t xml:space="preserve"> 本科：历史学专业、世界史专业；
  研究生：历史地理学专业、学科教学（历史）专业、历史文献学专业。</t>
  </si>
  <si>
    <t>1618005031621</t>
  </si>
  <si>
    <t>黄诗淇</t>
  </si>
  <si>
    <t>77.50</t>
  </si>
  <si>
    <t>自愿
放弃</t>
  </si>
  <si>
    <t>否</t>
  </si>
  <si>
    <t>1618005022023</t>
  </si>
  <si>
    <t>李玉春</t>
  </si>
  <si>
    <t>递补
进入</t>
  </si>
  <si>
    <t xml:space="preserve"> 本科：地理科学专业、地理信息科学专业、自然地理与资源环境专业；
 研究生：地理学专业、自然地理学专业、学科教学（地理）专业、人文地理学专业。</t>
  </si>
  <si>
    <t>1618006014404</t>
  </si>
  <si>
    <t>李婉霞</t>
  </si>
  <si>
    <t>66.00</t>
  </si>
  <si>
    <t>市河东新区下属公办小学</t>
  </si>
  <si>
    <t xml:space="preserve">   本科：小学教育专业、汉语言文学专业、汉语言专业、汉语国际教育专业、应用语言学专业；
   研究生：小学教育专业、学科教学（语文）专业、语言学及应用语言学专业、汉语言文字学专业、汉语国际教育专业。</t>
  </si>
  <si>
    <t>1618007023404</t>
  </si>
  <si>
    <t>李雪琴</t>
  </si>
  <si>
    <t>1618007033220</t>
  </si>
  <si>
    <t>李冬梅</t>
  </si>
  <si>
    <t>1618007010624</t>
  </si>
  <si>
    <t>苏林</t>
  </si>
  <si>
    <t>1618007040318</t>
  </si>
  <si>
    <t>李婧茹</t>
  </si>
  <si>
    <t>1618007043017</t>
  </si>
  <si>
    <t>王胡晶</t>
  </si>
  <si>
    <t>1618007044727</t>
  </si>
  <si>
    <t>段玲玲</t>
  </si>
  <si>
    <t xml:space="preserve">   本科：小学教育专业、数学与应用数学专业、信息与计算科学专业、数理基础科学专业；
   研究生：小学教育专业、学科教学（数学）专业、基础数学专业、数学专业、应用数学专业。</t>
  </si>
  <si>
    <t>1618008022721</t>
  </si>
  <si>
    <t>王鸿林</t>
  </si>
  <si>
    <t>1618008043130</t>
  </si>
  <si>
    <t>乔曼</t>
  </si>
  <si>
    <t>72.50</t>
  </si>
  <si>
    <t>1618008021006</t>
  </si>
  <si>
    <t>卢露</t>
  </si>
  <si>
    <t>79.00</t>
  </si>
  <si>
    <t>1618008012020</t>
  </si>
  <si>
    <t>杨秋菊</t>
  </si>
  <si>
    <t>部分项
目待检</t>
  </si>
  <si>
    <t>1618008042711</t>
  </si>
  <si>
    <t>程会智</t>
  </si>
  <si>
    <t>79.50</t>
  </si>
  <si>
    <t>1618008033925</t>
  </si>
  <si>
    <t>曾丽茜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</si>
</sst>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9">
    <font>
      <sz val="12"/>
      <name val="宋体"/>
      <family val="0"/>
    </font>
    <font>
      <sz val="11"/>
      <name val="宋体"/>
      <family val="0"/>
    </font>
    <font>
      <sz val="12"/>
      <name val="仿宋_GB2312"/>
      <family val="3"/>
    </font>
    <font>
      <sz val="18"/>
      <color indexed="8"/>
      <name val="方正小标宋简体"/>
      <family val="4"/>
    </font>
    <font>
      <sz val="12"/>
      <name val="黑体"/>
      <family val="3"/>
    </font>
    <font>
      <sz val="12"/>
      <color indexed="8"/>
      <name val="黑体"/>
      <family val="3"/>
    </font>
    <font>
      <sz val="10"/>
      <name val="仿宋_GB2312"/>
      <family val="3"/>
    </font>
    <font>
      <sz val="12"/>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4"/>
    </font>
    <font>
      <sz val="12"/>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bottom style="thin"/>
    </border>
    <border>
      <left style="thin"/>
      <right style="thin"/>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top style="thin"/>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0" fillId="0" borderId="0">
      <alignment/>
      <protection/>
    </xf>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9">
    <xf numFmtId="0" fontId="0" fillId="0" borderId="0" xfId="0" applyAlignment="1">
      <alignment vertical="center"/>
    </xf>
    <xf numFmtId="0" fontId="2" fillId="0" borderId="0" xfId="0" applyFont="1" applyAlignment="1">
      <alignment horizontal="left" vertical="center"/>
    </xf>
    <xf numFmtId="0" fontId="47"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6" fillId="0" borderId="11" xfId="0" applyFont="1" applyBorder="1" applyAlignment="1">
      <alignment horizontal="center" vertical="center"/>
    </xf>
    <xf numFmtId="0" fontId="6" fillId="0" borderId="11" xfId="28" applyFont="1" applyFill="1" applyBorder="1" applyAlignment="1">
      <alignment horizontal="center" vertical="center" wrapText="1"/>
      <protection/>
    </xf>
    <xf numFmtId="0" fontId="6" fillId="0" borderId="11" xfId="28" applyFont="1" applyFill="1" applyBorder="1" applyAlignment="1">
      <alignment horizontal="left" vertical="center" wrapText="1"/>
      <protection/>
    </xf>
    <xf numFmtId="0" fontId="7" fillId="0" borderId="11" xfId="28" applyFont="1" applyFill="1" applyBorder="1" applyAlignment="1">
      <alignment horizontal="center" vertical="center" wrapText="1"/>
      <protection/>
    </xf>
    <xf numFmtId="0" fontId="2"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6" fillId="0" borderId="11" xfId="0" applyFont="1" applyBorder="1" applyAlignment="1">
      <alignment horizontal="center" vertical="center"/>
    </xf>
    <xf numFmtId="0" fontId="6" fillId="0" borderId="9" xfId="28" applyFont="1" applyFill="1" applyBorder="1" applyAlignment="1">
      <alignment horizontal="left" vertical="center" wrapText="1"/>
      <protection/>
    </xf>
    <xf numFmtId="0" fontId="2" fillId="0" borderId="11" xfId="0" applyFont="1" applyBorder="1" applyAlignment="1">
      <alignment horizontal="center" vertical="center"/>
    </xf>
    <xf numFmtId="0" fontId="2" fillId="0" borderId="11" xfId="0" applyFont="1" applyFill="1" applyBorder="1" applyAlignment="1">
      <alignment vertical="center"/>
    </xf>
    <xf numFmtId="0" fontId="6" fillId="0" borderId="12" xfId="28" applyFont="1" applyFill="1" applyBorder="1" applyAlignment="1">
      <alignment horizontal="left" vertical="center" wrapText="1"/>
      <protection/>
    </xf>
    <xf numFmtId="0" fontId="6" fillId="0" borderId="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6" fillId="0" borderId="12" xfId="0" applyFont="1" applyBorder="1" applyAlignment="1">
      <alignment horizontal="center" vertical="center"/>
    </xf>
    <xf numFmtId="0" fontId="6" fillId="0" borderId="12" xfId="28" applyFont="1" applyFill="1" applyBorder="1" applyAlignment="1">
      <alignment horizontal="center" vertical="center" wrapText="1"/>
      <protection/>
    </xf>
    <xf numFmtId="0" fontId="2" fillId="0" borderId="11" xfId="0" applyFont="1" applyBorder="1" applyAlignment="1">
      <alignment horizontal="center" vertical="center"/>
    </xf>
    <xf numFmtId="0" fontId="2" fillId="0" borderId="14" xfId="0" applyFont="1" applyFill="1" applyBorder="1" applyAlignment="1">
      <alignment horizontal="left" vertical="center"/>
    </xf>
    <xf numFmtId="176" fontId="4" fillId="0" borderId="9" xfId="0" applyNumberFormat="1"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11"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7" fontId="4" fillId="0" borderId="11" xfId="0" applyNumberFormat="1" applyFont="1" applyFill="1" applyBorder="1" applyAlignment="1">
      <alignment horizontal="center" vertical="center" wrapText="1"/>
    </xf>
    <xf numFmtId="177" fontId="4" fillId="0" borderId="19"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177" fontId="2" fillId="0" borderId="11"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xf>
    <xf numFmtId="0" fontId="2" fillId="0" borderId="11" xfId="0" applyFont="1" applyFill="1" applyBorder="1" applyAlignment="1">
      <alignment horizontal="right" vertical="center" wrapText="1"/>
    </xf>
    <xf numFmtId="176" fontId="2" fillId="0" borderId="11" xfId="0" applyNumberFormat="1" applyFont="1" applyFill="1" applyBorder="1" applyAlignment="1">
      <alignment horizontal="center" vertical="center" wrapText="1"/>
    </xf>
    <xf numFmtId="0" fontId="2" fillId="0" borderId="13" xfId="0" applyFont="1" applyFill="1" applyBorder="1" applyAlignment="1">
      <alignment horizontal="center" vertical="center"/>
    </xf>
    <xf numFmtId="176" fontId="2" fillId="0" borderId="14" xfId="0" applyNumberFormat="1" applyFont="1" applyFill="1" applyBorder="1" applyAlignment="1">
      <alignment horizontal="center" vertical="center"/>
    </xf>
    <xf numFmtId="0" fontId="0" fillId="0" borderId="0" xfId="0" applyAlignment="1">
      <alignment horizontal="center" vertical="center"/>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xf>
    <xf numFmtId="0" fontId="6" fillId="0" borderId="11"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4" xfId="0" applyFont="1" applyFill="1" applyBorder="1" applyAlignment="1" quotePrefix="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5"/>
  <sheetViews>
    <sheetView tabSelected="1" zoomScaleSheetLayoutView="100" workbookViewId="0" topLeftCell="A1">
      <selection activeCell="E20" sqref="E20"/>
    </sheetView>
  </sheetViews>
  <sheetFormatPr defaultColWidth="9.00390625" defaultRowHeight="14.25"/>
  <cols>
    <col min="1" max="1" width="3.50390625" style="0" customWidth="1"/>
    <col min="2" max="2" width="6.50390625" style="0" customWidth="1"/>
    <col min="3" max="3" width="13.125" style="0" customWidth="1"/>
    <col min="4" max="4" width="5.00390625" style="0" customWidth="1"/>
    <col min="5" max="5" width="48.875" style="0" customWidth="1"/>
    <col min="6" max="6" width="5.375" style="0" customWidth="1"/>
    <col min="7" max="7" width="14.875" style="0" customWidth="1"/>
    <col min="8" max="8" width="8.375" style="0" customWidth="1"/>
    <col min="10" max="10" width="5.00390625" style="0" customWidth="1"/>
    <col min="11" max="11" width="7.25390625" style="0" customWidth="1"/>
    <col min="12" max="12" width="6.50390625" style="0" customWidth="1"/>
    <col min="13" max="13" width="6.375" style="0" customWidth="1"/>
    <col min="14" max="14" width="6.875" style="0" customWidth="1"/>
    <col min="15" max="15" width="6.625" style="0" customWidth="1"/>
    <col min="16" max="16" width="5.875" style="0" customWidth="1"/>
    <col min="17" max="17" width="7.50390625" style="0" customWidth="1"/>
    <col min="18" max="18" width="6.25390625" style="0" customWidth="1"/>
    <col min="19" max="19" width="7.25390625" style="0" customWidth="1"/>
  </cols>
  <sheetData>
    <row r="1" spans="1:19" ht="18" customHeight="1">
      <c r="A1" s="1" t="s">
        <v>0</v>
      </c>
      <c r="B1" s="1"/>
      <c r="C1" s="1"/>
      <c r="D1" s="1"/>
      <c r="E1" s="1"/>
      <c r="F1" s="1"/>
      <c r="G1" s="1"/>
      <c r="H1" s="1"/>
      <c r="I1" s="1"/>
      <c r="J1" s="1"/>
      <c r="K1" s="1"/>
      <c r="L1" s="1"/>
      <c r="M1" s="1"/>
      <c r="N1" s="1"/>
      <c r="O1" s="1"/>
      <c r="P1" s="1"/>
      <c r="Q1" s="1"/>
      <c r="R1" s="1"/>
      <c r="S1" s="1"/>
    </row>
    <row r="2" spans="1:19" ht="60" customHeight="1">
      <c r="A2" s="2" t="s">
        <v>1</v>
      </c>
      <c r="B2" s="2"/>
      <c r="C2" s="2"/>
      <c r="D2" s="2"/>
      <c r="E2" s="2"/>
      <c r="F2" s="2"/>
      <c r="G2" s="2"/>
      <c r="H2" s="2"/>
      <c r="I2" s="2"/>
      <c r="J2" s="2"/>
      <c r="K2" s="2"/>
      <c r="L2" s="2"/>
      <c r="M2" s="2"/>
      <c r="N2" s="2"/>
      <c r="O2" s="2"/>
      <c r="P2" s="2"/>
      <c r="Q2" s="2"/>
      <c r="R2" s="2"/>
      <c r="S2" s="2"/>
    </row>
    <row r="3" spans="1:20" ht="30" customHeight="1">
      <c r="A3" s="3" t="s">
        <v>2</v>
      </c>
      <c r="B3" s="3" t="s">
        <v>3</v>
      </c>
      <c r="C3" s="4" t="s">
        <v>4</v>
      </c>
      <c r="D3" s="3" t="s">
        <v>5</v>
      </c>
      <c r="E3" s="3" t="s">
        <v>6</v>
      </c>
      <c r="F3" s="3" t="s">
        <v>7</v>
      </c>
      <c r="G3" s="3" t="s">
        <v>8</v>
      </c>
      <c r="H3" s="3" t="s">
        <v>9</v>
      </c>
      <c r="I3" s="26" t="s">
        <v>10</v>
      </c>
      <c r="J3" s="3" t="s">
        <v>11</v>
      </c>
      <c r="K3" s="27" t="s">
        <v>12</v>
      </c>
      <c r="L3" s="28"/>
      <c r="M3" s="29" t="s">
        <v>13</v>
      </c>
      <c r="N3" s="30"/>
      <c r="O3" s="31" t="s">
        <v>14</v>
      </c>
      <c r="P3" s="4" t="s">
        <v>15</v>
      </c>
      <c r="Q3" s="4" t="s">
        <v>16</v>
      </c>
      <c r="R3" s="4" t="s">
        <v>17</v>
      </c>
      <c r="S3" s="4" t="s">
        <v>18</v>
      </c>
      <c r="T3" s="42"/>
    </row>
    <row r="4" spans="1:20" ht="22.5" customHeight="1">
      <c r="A4" s="5"/>
      <c r="B4" s="5"/>
      <c r="C4" s="6"/>
      <c r="D4" s="5"/>
      <c r="E4" s="5"/>
      <c r="F4" s="5"/>
      <c r="G4" s="5"/>
      <c r="H4" s="5"/>
      <c r="I4" s="32"/>
      <c r="J4" s="5"/>
      <c r="K4" s="33" t="s">
        <v>19</v>
      </c>
      <c r="L4" s="33" t="s">
        <v>20</v>
      </c>
      <c r="M4" s="33" t="s">
        <v>19</v>
      </c>
      <c r="N4" s="34" t="s">
        <v>20</v>
      </c>
      <c r="O4" s="31"/>
      <c r="P4" s="6"/>
      <c r="Q4" s="6"/>
      <c r="R4" s="6"/>
      <c r="S4" s="6"/>
      <c r="T4" s="42"/>
    </row>
    <row r="5" spans="1:20" ht="24.75" customHeight="1">
      <c r="A5" s="7">
        <v>1</v>
      </c>
      <c r="B5" s="8">
        <v>618001</v>
      </c>
      <c r="C5" s="8" t="s">
        <v>21</v>
      </c>
      <c r="D5" s="8" t="s">
        <v>22</v>
      </c>
      <c r="E5" s="9" t="s">
        <v>23</v>
      </c>
      <c r="F5" s="10">
        <v>6</v>
      </c>
      <c r="G5" s="11" t="s">
        <v>24</v>
      </c>
      <c r="H5" s="12" t="s">
        <v>25</v>
      </c>
      <c r="I5" s="11" t="s">
        <v>26</v>
      </c>
      <c r="J5" s="35"/>
      <c r="K5" s="11" t="s">
        <v>26</v>
      </c>
      <c r="L5" s="36">
        <f aca="true" t="shared" si="0" ref="L5:L23">K5*0.5</f>
        <v>40</v>
      </c>
      <c r="M5" s="37">
        <v>87.6</v>
      </c>
      <c r="N5" s="37">
        <f aca="true" t="shared" si="1" ref="N5:N23">M5*0.5</f>
        <v>43.8</v>
      </c>
      <c r="O5" s="37">
        <f aca="true" t="shared" si="2" ref="O5:O29">L5+N5</f>
        <v>83.8</v>
      </c>
      <c r="P5" s="38">
        <v>1</v>
      </c>
      <c r="Q5" s="43" t="s">
        <v>27</v>
      </c>
      <c r="R5" s="44" t="s">
        <v>28</v>
      </c>
      <c r="S5" s="45" t="s">
        <v>27</v>
      </c>
      <c r="T5" s="42"/>
    </row>
    <row r="6" spans="1:20" ht="24.75" customHeight="1">
      <c r="A6" s="7"/>
      <c r="B6" s="8"/>
      <c r="C6" s="8"/>
      <c r="D6" s="8"/>
      <c r="E6" s="9"/>
      <c r="F6" s="10"/>
      <c r="G6" s="11" t="s">
        <v>29</v>
      </c>
      <c r="H6" s="12" t="s">
        <v>30</v>
      </c>
      <c r="I6" s="11" t="s">
        <v>31</v>
      </c>
      <c r="J6" s="35"/>
      <c r="K6" s="11" t="s">
        <v>31</v>
      </c>
      <c r="L6" s="36">
        <f t="shared" si="0"/>
        <v>37.5</v>
      </c>
      <c r="M6" s="37">
        <v>85.6</v>
      </c>
      <c r="N6" s="37">
        <f t="shared" si="1"/>
        <v>42.8</v>
      </c>
      <c r="O6" s="37">
        <f t="shared" si="2"/>
        <v>80.3</v>
      </c>
      <c r="P6" s="38">
        <v>2</v>
      </c>
      <c r="Q6" s="43" t="s">
        <v>27</v>
      </c>
      <c r="R6" s="44" t="s">
        <v>28</v>
      </c>
      <c r="S6" s="45" t="s">
        <v>27</v>
      </c>
      <c r="T6" s="42"/>
    </row>
    <row r="7" spans="1:20" ht="24.75" customHeight="1">
      <c r="A7" s="7"/>
      <c r="B7" s="8"/>
      <c r="C7" s="8"/>
      <c r="D7" s="8"/>
      <c r="E7" s="9"/>
      <c r="F7" s="10"/>
      <c r="G7" s="11" t="s">
        <v>32</v>
      </c>
      <c r="H7" s="12" t="s">
        <v>33</v>
      </c>
      <c r="I7" s="11" t="s">
        <v>34</v>
      </c>
      <c r="J7" s="35"/>
      <c r="K7" s="11" t="s">
        <v>34</v>
      </c>
      <c r="L7" s="36">
        <f t="shared" si="0"/>
        <v>41.25</v>
      </c>
      <c r="M7" s="37">
        <v>76.8</v>
      </c>
      <c r="N7" s="37">
        <f t="shared" si="1"/>
        <v>38.4</v>
      </c>
      <c r="O7" s="37">
        <f t="shared" si="2"/>
        <v>79.65</v>
      </c>
      <c r="P7" s="38">
        <v>3</v>
      </c>
      <c r="Q7" s="43" t="s">
        <v>27</v>
      </c>
      <c r="R7" s="44" t="s">
        <v>28</v>
      </c>
      <c r="S7" s="45" t="s">
        <v>27</v>
      </c>
      <c r="T7" s="42"/>
    </row>
    <row r="8" spans="1:20" ht="24.75" customHeight="1">
      <c r="A8" s="7"/>
      <c r="B8" s="8"/>
      <c r="C8" s="8"/>
      <c r="D8" s="8"/>
      <c r="E8" s="9"/>
      <c r="F8" s="10"/>
      <c r="G8" s="11" t="s">
        <v>35</v>
      </c>
      <c r="H8" s="12" t="s">
        <v>36</v>
      </c>
      <c r="I8" s="11" t="s">
        <v>37</v>
      </c>
      <c r="J8" s="35"/>
      <c r="K8" s="11" t="s">
        <v>37</v>
      </c>
      <c r="L8" s="36">
        <f t="shared" si="0"/>
        <v>37</v>
      </c>
      <c r="M8" s="37">
        <v>84.6</v>
      </c>
      <c r="N8" s="37">
        <f t="shared" si="1"/>
        <v>42.3</v>
      </c>
      <c r="O8" s="37">
        <f t="shared" si="2"/>
        <v>79.3</v>
      </c>
      <c r="P8" s="38">
        <v>4</v>
      </c>
      <c r="Q8" s="43" t="s">
        <v>27</v>
      </c>
      <c r="R8" s="44" t="s">
        <v>28</v>
      </c>
      <c r="S8" s="45" t="s">
        <v>27</v>
      </c>
      <c r="T8" s="42"/>
    </row>
    <row r="9" spans="1:20" ht="24.75" customHeight="1">
      <c r="A9" s="7"/>
      <c r="B9" s="8"/>
      <c r="C9" s="8"/>
      <c r="D9" s="8"/>
      <c r="E9" s="9"/>
      <c r="F9" s="10"/>
      <c r="G9" s="11" t="s">
        <v>38</v>
      </c>
      <c r="H9" s="12" t="s">
        <v>39</v>
      </c>
      <c r="I9" s="11" t="s">
        <v>40</v>
      </c>
      <c r="J9" s="35"/>
      <c r="K9" s="11" t="s">
        <v>40</v>
      </c>
      <c r="L9" s="36">
        <f t="shared" si="0"/>
        <v>36.5</v>
      </c>
      <c r="M9" s="37">
        <v>84</v>
      </c>
      <c r="N9" s="37">
        <f t="shared" si="1"/>
        <v>42</v>
      </c>
      <c r="O9" s="37">
        <f t="shared" si="2"/>
        <v>78.5</v>
      </c>
      <c r="P9" s="38">
        <v>5</v>
      </c>
      <c r="Q9" s="43" t="s">
        <v>27</v>
      </c>
      <c r="R9" s="44" t="s">
        <v>28</v>
      </c>
      <c r="S9" s="45" t="s">
        <v>27</v>
      </c>
      <c r="T9" s="42"/>
    </row>
    <row r="10" spans="1:20" ht="24.75" customHeight="1">
      <c r="A10" s="7"/>
      <c r="B10" s="8"/>
      <c r="C10" s="8"/>
      <c r="D10" s="8"/>
      <c r="E10" s="9"/>
      <c r="F10" s="10"/>
      <c r="G10" s="11" t="s">
        <v>41</v>
      </c>
      <c r="H10" s="12" t="s">
        <v>42</v>
      </c>
      <c r="I10" s="11" t="s">
        <v>43</v>
      </c>
      <c r="J10" s="35"/>
      <c r="K10" s="11" t="s">
        <v>43</v>
      </c>
      <c r="L10" s="36">
        <f t="shared" si="0"/>
        <v>38.5</v>
      </c>
      <c r="M10" s="37">
        <v>77.4</v>
      </c>
      <c r="N10" s="37">
        <f t="shared" si="1"/>
        <v>38.7</v>
      </c>
      <c r="O10" s="37">
        <f t="shared" si="2"/>
        <v>77.2</v>
      </c>
      <c r="P10" s="38">
        <v>6</v>
      </c>
      <c r="Q10" s="43" t="s">
        <v>27</v>
      </c>
      <c r="R10" s="44" t="s">
        <v>28</v>
      </c>
      <c r="S10" s="45" t="s">
        <v>27</v>
      </c>
      <c r="T10" s="42"/>
    </row>
    <row r="11" spans="1:19" ht="24.75" customHeight="1">
      <c r="A11" s="13">
        <v>2</v>
      </c>
      <c r="B11" s="8">
        <v>618002</v>
      </c>
      <c r="C11" s="8" t="s">
        <v>21</v>
      </c>
      <c r="D11" s="8" t="s">
        <v>22</v>
      </c>
      <c r="E11" s="14" t="s">
        <v>44</v>
      </c>
      <c r="F11" s="15">
        <v>5</v>
      </c>
      <c r="G11" s="16" t="s">
        <v>45</v>
      </c>
      <c r="H11" s="16" t="s">
        <v>46</v>
      </c>
      <c r="I11" s="37" t="s">
        <v>47</v>
      </c>
      <c r="J11" s="35"/>
      <c r="K11" s="37" t="s">
        <v>47</v>
      </c>
      <c r="L11" s="39">
        <f>0.5*K11</f>
        <v>35.5</v>
      </c>
      <c r="M11" s="37">
        <v>85.6</v>
      </c>
      <c r="N11" s="37">
        <f t="shared" si="1"/>
        <v>42.8</v>
      </c>
      <c r="O11" s="37">
        <f t="shared" si="2"/>
        <v>78.3</v>
      </c>
      <c r="P11" s="38">
        <v>1</v>
      </c>
      <c r="Q11" s="43" t="s">
        <v>27</v>
      </c>
      <c r="R11" s="44" t="s">
        <v>28</v>
      </c>
      <c r="S11" s="45" t="s">
        <v>27</v>
      </c>
    </row>
    <row r="12" spans="1:19" ht="24.75" customHeight="1">
      <c r="A12" s="13"/>
      <c r="B12" s="8"/>
      <c r="C12" s="8"/>
      <c r="D12" s="8"/>
      <c r="E12" s="17"/>
      <c r="F12" s="15"/>
      <c r="G12" s="16" t="s">
        <v>48</v>
      </c>
      <c r="H12" s="16" t="s">
        <v>49</v>
      </c>
      <c r="I12" s="37" t="s">
        <v>50</v>
      </c>
      <c r="J12" s="35"/>
      <c r="K12" s="37" t="s">
        <v>50</v>
      </c>
      <c r="L12" s="39">
        <f>0.5*K12</f>
        <v>35.75</v>
      </c>
      <c r="M12" s="37">
        <v>81</v>
      </c>
      <c r="N12" s="37">
        <f t="shared" si="1"/>
        <v>40.5</v>
      </c>
      <c r="O12" s="37">
        <f t="shared" si="2"/>
        <v>76.25</v>
      </c>
      <c r="P12" s="38">
        <v>2</v>
      </c>
      <c r="Q12" s="43" t="s">
        <v>27</v>
      </c>
      <c r="R12" s="44" t="s">
        <v>28</v>
      </c>
      <c r="S12" s="45" t="s">
        <v>27</v>
      </c>
    </row>
    <row r="13" spans="1:19" ht="24.75" customHeight="1">
      <c r="A13" s="13"/>
      <c r="B13" s="8"/>
      <c r="C13" s="8"/>
      <c r="D13" s="8"/>
      <c r="E13" s="17"/>
      <c r="F13" s="15"/>
      <c r="G13" s="16" t="s">
        <v>51</v>
      </c>
      <c r="H13" s="16" t="s">
        <v>52</v>
      </c>
      <c r="I13" s="37" t="s">
        <v>47</v>
      </c>
      <c r="J13" s="35"/>
      <c r="K13" s="37" t="s">
        <v>47</v>
      </c>
      <c r="L13" s="39">
        <f>0.5*K13</f>
        <v>35.5</v>
      </c>
      <c r="M13" s="37">
        <v>79.8</v>
      </c>
      <c r="N13" s="37">
        <f t="shared" si="1"/>
        <v>39.9</v>
      </c>
      <c r="O13" s="37">
        <f t="shared" si="2"/>
        <v>75.4</v>
      </c>
      <c r="P13" s="38">
        <v>3</v>
      </c>
      <c r="Q13" s="43" t="s">
        <v>27</v>
      </c>
      <c r="R13" s="44" t="s">
        <v>28</v>
      </c>
      <c r="S13" s="45" t="s">
        <v>27</v>
      </c>
    </row>
    <row r="14" spans="1:19" ht="24.75" customHeight="1">
      <c r="A14" s="13"/>
      <c r="B14" s="8"/>
      <c r="C14" s="8"/>
      <c r="D14" s="8"/>
      <c r="E14" s="17"/>
      <c r="F14" s="15"/>
      <c r="G14" s="16" t="s">
        <v>53</v>
      </c>
      <c r="H14" s="16" t="s">
        <v>54</v>
      </c>
      <c r="I14" s="37" t="s">
        <v>55</v>
      </c>
      <c r="J14" s="35"/>
      <c r="K14" s="37" t="s">
        <v>55</v>
      </c>
      <c r="L14" s="39">
        <f>0.5*K14</f>
        <v>37.25</v>
      </c>
      <c r="M14" s="37">
        <v>75.8</v>
      </c>
      <c r="N14" s="37">
        <f t="shared" si="1"/>
        <v>37.9</v>
      </c>
      <c r="O14" s="37">
        <f t="shared" si="2"/>
        <v>75.15</v>
      </c>
      <c r="P14" s="38">
        <v>4</v>
      </c>
      <c r="Q14" s="43" t="s">
        <v>27</v>
      </c>
      <c r="R14" s="44" t="s">
        <v>28</v>
      </c>
      <c r="S14" s="45" t="s">
        <v>27</v>
      </c>
    </row>
    <row r="15" spans="1:19" ht="24.75" customHeight="1">
      <c r="A15" s="13"/>
      <c r="B15" s="8"/>
      <c r="C15" s="8"/>
      <c r="D15" s="8"/>
      <c r="E15" s="17"/>
      <c r="F15" s="15"/>
      <c r="G15" s="16" t="s">
        <v>56</v>
      </c>
      <c r="H15" s="16" t="s">
        <v>57</v>
      </c>
      <c r="I15" s="37" t="s">
        <v>58</v>
      </c>
      <c r="J15" s="35"/>
      <c r="K15" s="37" t="s">
        <v>58</v>
      </c>
      <c r="L15" s="39">
        <f>0.5*K15</f>
        <v>34.5</v>
      </c>
      <c r="M15" s="37">
        <v>80.2</v>
      </c>
      <c r="N15" s="37">
        <f t="shared" si="1"/>
        <v>40.1</v>
      </c>
      <c r="O15" s="37">
        <f t="shared" si="2"/>
        <v>74.6</v>
      </c>
      <c r="P15" s="38">
        <v>5</v>
      </c>
      <c r="Q15" s="43" t="s">
        <v>27</v>
      </c>
      <c r="R15" s="44" t="s">
        <v>28</v>
      </c>
      <c r="S15" s="45" t="s">
        <v>27</v>
      </c>
    </row>
    <row r="16" spans="1:19" ht="24.75" customHeight="1">
      <c r="A16" s="18">
        <v>3</v>
      </c>
      <c r="B16" s="8">
        <v>618003</v>
      </c>
      <c r="C16" s="8" t="s">
        <v>21</v>
      </c>
      <c r="D16" s="8" t="s">
        <v>22</v>
      </c>
      <c r="E16" s="14" t="s">
        <v>59</v>
      </c>
      <c r="F16" s="19">
        <v>4</v>
      </c>
      <c r="G16" s="20" t="s">
        <v>60</v>
      </c>
      <c r="H16" s="21" t="s">
        <v>61</v>
      </c>
      <c r="I16" s="20" t="s">
        <v>62</v>
      </c>
      <c r="J16" s="40"/>
      <c r="K16" s="20" t="s">
        <v>62</v>
      </c>
      <c r="L16" s="36">
        <f aca="true" t="shared" si="3" ref="L16:L22">K16*0.5</f>
        <v>40.5</v>
      </c>
      <c r="M16" s="37">
        <v>82.8</v>
      </c>
      <c r="N16" s="37">
        <f t="shared" si="1"/>
        <v>41.4</v>
      </c>
      <c r="O16" s="37">
        <f t="shared" si="2"/>
        <v>81.9</v>
      </c>
      <c r="P16" s="38">
        <v>1</v>
      </c>
      <c r="Q16" s="43" t="s">
        <v>27</v>
      </c>
      <c r="R16" s="44" t="s">
        <v>28</v>
      </c>
      <c r="S16" s="45" t="s">
        <v>27</v>
      </c>
    </row>
    <row r="17" spans="1:19" ht="24.75" customHeight="1">
      <c r="A17" s="22"/>
      <c r="B17" s="8"/>
      <c r="C17" s="8"/>
      <c r="D17" s="8"/>
      <c r="E17" s="17"/>
      <c r="F17" s="19"/>
      <c r="G17" s="11" t="s">
        <v>63</v>
      </c>
      <c r="H17" s="12" t="s">
        <v>64</v>
      </c>
      <c r="I17" s="11" t="s">
        <v>43</v>
      </c>
      <c r="J17" s="35"/>
      <c r="K17" s="11" t="s">
        <v>43</v>
      </c>
      <c r="L17" s="36">
        <f t="shared" si="3"/>
        <v>38.5</v>
      </c>
      <c r="M17" s="37">
        <v>86.8</v>
      </c>
      <c r="N17" s="37">
        <f t="shared" si="1"/>
        <v>43.4</v>
      </c>
      <c r="O17" s="37">
        <f t="shared" si="2"/>
        <v>81.9</v>
      </c>
      <c r="P17" s="38">
        <v>1</v>
      </c>
      <c r="Q17" s="43" t="s">
        <v>27</v>
      </c>
      <c r="R17" s="44" t="s">
        <v>28</v>
      </c>
      <c r="S17" s="45" t="s">
        <v>27</v>
      </c>
    </row>
    <row r="18" spans="1:19" ht="24.75" customHeight="1">
      <c r="A18" s="22"/>
      <c r="B18" s="8"/>
      <c r="C18" s="8"/>
      <c r="D18" s="8"/>
      <c r="E18" s="17"/>
      <c r="F18" s="19"/>
      <c r="G18" s="11" t="s">
        <v>65</v>
      </c>
      <c r="H18" s="12" t="s">
        <v>66</v>
      </c>
      <c r="I18" s="11" t="s">
        <v>67</v>
      </c>
      <c r="J18" s="35"/>
      <c r="K18" s="11" t="s">
        <v>67</v>
      </c>
      <c r="L18" s="36">
        <f t="shared" si="3"/>
        <v>39</v>
      </c>
      <c r="M18" s="37">
        <v>84.6</v>
      </c>
      <c r="N18" s="37">
        <f t="shared" si="1"/>
        <v>42.3</v>
      </c>
      <c r="O18" s="37">
        <f t="shared" si="2"/>
        <v>81.3</v>
      </c>
      <c r="P18" s="38">
        <v>3</v>
      </c>
      <c r="Q18" s="43" t="s">
        <v>27</v>
      </c>
      <c r="R18" s="44" t="s">
        <v>28</v>
      </c>
      <c r="S18" s="45" t="s">
        <v>27</v>
      </c>
    </row>
    <row r="19" spans="1:19" ht="24.75" customHeight="1">
      <c r="A19" s="22"/>
      <c r="B19" s="8"/>
      <c r="C19" s="8"/>
      <c r="D19" s="8"/>
      <c r="E19" s="17"/>
      <c r="F19" s="19"/>
      <c r="G19" s="11" t="s">
        <v>68</v>
      </c>
      <c r="H19" s="12" t="s">
        <v>69</v>
      </c>
      <c r="I19" s="11" t="s">
        <v>70</v>
      </c>
      <c r="J19" s="35"/>
      <c r="K19" s="11" t="s">
        <v>70</v>
      </c>
      <c r="L19" s="36">
        <f t="shared" si="3"/>
        <v>39.25</v>
      </c>
      <c r="M19" s="37">
        <v>83.2</v>
      </c>
      <c r="N19" s="37">
        <f t="shared" si="1"/>
        <v>41.6</v>
      </c>
      <c r="O19" s="37">
        <f t="shared" si="2"/>
        <v>80.85</v>
      </c>
      <c r="P19" s="38">
        <v>4</v>
      </c>
      <c r="Q19" s="43" t="s">
        <v>27</v>
      </c>
      <c r="R19" s="44" t="s">
        <v>28</v>
      </c>
      <c r="S19" s="45" t="s">
        <v>27</v>
      </c>
    </row>
    <row r="20" spans="1:19" ht="49.5" customHeight="1">
      <c r="A20" s="13">
        <v>4</v>
      </c>
      <c r="B20" s="23">
        <v>618004</v>
      </c>
      <c r="C20" s="23" t="s">
        <v>21</v>
      </c>
      <c r="D20" s="23" t="s">
        <v>22</v>
      </c>
      <c r="E20" s="9" t="s">
        <v>71</v>
      </c>
      <c r="F20" s="24">
        <v>1</v>
      </c>
      <c r="G20" s="12" t="s">
        <v>72</v>
      </c>
      <c r="H20" s="12" t="s">
        <v>73</v>
      </c>
      <c r="I20" s="11" t="s">
        <v>74</v>
      </c>
      <c r="J20" s="35"/>
      <c r="K20" s="11" t="s">
        <v>74</v>
      </c>
      <c r="L20" s="39">
        <f t="shared" si="3"/>
        <v>36</v>
      </c>
      <c r="M20" s="37">
        <v>86.8</v>
      </c>
      <c r="N20" s="37">
        <f t="shared" si="1"/>
        <v>43.4</v>
      </c>
      <c r="O20" s="37">
        <f t="shared" si="2"/>
        <v>79.4</v>
      </c>
      <c r="P20" s="38">
        <v>1</v>
      </c>
      <c r="Q20" s="43" t="s">
        <v>27</v>
      </c>
      <c r="R20" s="44" t="s">
        <v>28</v>
      </c>
      <c r="S20" s="45" t="s">
        <v>27</v>
      </c>
    </row>
    <row r="21" spans="1:19" ht="24" customHeight="1">
      <c r="A21" s="13">
        <v>5</v>
      </c>
      <c r="B21" s="8">
        <v>618005</v>
      </c>
      <c r="C21" s="8" t="s">
        <v>21</v>
      </c>
      <c r="D21" s="8" t="s">
        <v>22</v>
      </c>
      <c r="E21" s="9" t="s">
        <v>75</v>
      </c>
      <c r="F21" s="24">
        <v>1</v>
      </c>
      <c r="G21" s="12" t="s">
        <v>76</v>
      </c>
      <c r="H21" s="12" t="s">
        <v>77</v>
      </c>
      <c r="I21" s="37" t="s">
        <v>78</v>
      </c>
      <c r="J21" s="35"/>
      <c r="K21" s="37" t="s">
        <v>78</v>
      </c>
      <c r="L21" s="39">
        <f t="shared" si="3"/>
        <v>38.75</v>
      </c>
      <c r="M21" s="37">
        <v>84.8</v>
      </c>
      <c r="N21" s="37">
        <f t="shared" si="1"/>
        <v>42.4</v>
      </c>
      <c r="O21" s="37">
        <f t="shared" si="2"/>
        <v>81.15</v>
      </c>
      <c r="P21" s="38">
        <v>1</v>
      </c>
      <c r="Q21" s="43" t="s">
        <v>27</v>
      </c>
      <c r="R21" s="46" t="s">
        <v>79</v>
      </c>
      <c r="S21" s="47" t="s">
        <v>80</v>
      </c>
    </row>
    <row r="22" spans="1:19" ht="24" customHeight="1">
      <c r="A22" s="13"/>
      <c r="B22" s="8"/>
      <c r="C22" s="8"/>
      <c r="D22" s="8"/>
      <c r="E22" s="9"/>
      <c r="F22" s="24"/>
      <c r="G22" s="48" t="s">
        <v>81</v>
      </c>
      <c r="H22" s="25" t="s">
        <v>82</v>
      </c>
      <c r="I22" s="41">
        <v>65.5</v>
      </c>
      <c r="J22" s="35"/>
      <c r="K22" s="41">
        <v>65.5</v>
      </c>
      <c r="L22" s="39">
        <f t="shared" si="3"/>
        <v>32.75</v>
      </c>
      <c r="M22" s="37">
        <v>81</v>
      </c>
      <c r="N22" s="37">
        <f t="shared" si="1"/>
        <v>40.5</v>
      </c>
      <c r="O22" s="37">
        <f t="shared" si="2"/>
        <v>73.25</v>
      </c>
      <c r="P22" s="38">
        <v>2</v>
      </c>
      <c r="Q22" s="46" t="s">
        <v>83</v>
      </c>
      <c r="R22" s="43" t="s">
        <v>28</v>
      </c>
      <c r="S22" s="47" t="s">
        <v>27</v>
      </c>
    </row>
    <row r="23" spans="1:19" ht="51" customHeight="1">
      <c r="A23" s="13">
        <v>6</v>
      </c>
      <c r="B23" s="8">
        <v>618006</v>
      </c>
      <c r="C23" s="8" t="s">
        <v>21</v>
      </c>
      <c r="D23" s="8" t="s">
        <v>22</v>
      </c>
      <c r="E23" s="9" t="s">
        <v>84</v>
      </c>
      <c r="F23" s="15">
        <v>1</v>
      </c>
      <c r="G23" s="12" t="s">
        <v>85</v>
      </c>
      <c r="H23" s="12" t="s">
        <v>86</v>
      </c>
      <c r="I23" s="11" t="s">
        <v>87</v>
      </c>
      <c r="J23" s="35"/>
      <c r="K23" s="11" t="s">
        <v>87</v>
      </c>
      <c r="L23" s="36">
        <f>0.5*K23</f>
        <v>33</v>
      </c>
      <c r="M23" s="37">
        <v>86.2</v>
      </c>
      <c r="N23" s="37">
        <f t="shared" si="1"/>
        <v>43.1</v>
      </c>
      <c r="O23" s="37">
        <f t="shared" si="2"/>
        <v>76.1</v>
      </c>
      <c r="P23" s="38">
        <v>1</v>
      </c>
      <c r="Q23" s="43" t="s">
        <v>27</v>
      </c>
      <c r="R23" s="43" t="s">
        <v>28</v>
      </c>
      <c r="S23" s="47" t="s">
        <v>27</v>
      </c>
    </row>
    <row r="24" spans="1:19" ht="24.75" customHeight="1">
      <c r="A24" s="13">
        <v>7</v>
      </c>
      <c r="B24" s="8">
        <v>618007</v>
      </c>
      <c r="C24" s="8" t="s">
        <v>21</v>
      </c>
      <c r="D24" s="8" t="s">
        <v>88</v>
      </c>
      <c r="E24" s="9" t="s">
        <v>89</v>
      </c>
      <c r="F24" s="15">
        <v>6</v>
      </c>
      <c r="G24" s="11" t="s">
        <v>90</v>
      </c>
      <c r="H24" s="12" t="s">
        <v>91</v>
      </c>
      <c r="I24" s="11" t="s">
        <v>67</v>
      </c>
      <c r="J24" s="35"/>
      <c r="K24" s="11" t="s">
        <v>67</v>
      </c>
      <c r="L24" s="39">
        <f aca="true" t="shared" si="4" ref="L24:L41">0.5*K24</f>
        <v>39</v>
      </c>
      <c r="M24" s="37">
        <v>83.48</v>
      </c>
      <c r="N24" s="37">
        <f aca="true" t="shared" si="5" ref="N24:N35">0.5*M24</f>
        <v>41.74</v>
      </c>
      <c r="O24" s="37">
        <f t="shared" si="2"/>
        <v>80.74000000000001</v>
      </c>
      <c r="P24" s="38">
        <v>1</v>
      </c>
      <c r="Q24" s="43" t="s">
        <v>27</v>
      </c>
      <c r="R24" s="43" t="s">
        <v>28</v>
      </c>
      <c r="S24" s="47" t="s">
        <v>27</v>
      </c>
    </row>
    <row r="25" spans="1:19" ht="24.75" customHeight="1">
      <c r="A25" s="13"/>
      <c r="B25" s="8"/>
      <c r="C25" s="8"/>
      <c r="D25" s="8"/>
      <c r="E25" s="9"/>
      <c r="F25" s="15"/>
      <c r="G25" s="11" t="s">
        <v>92</v>
      </c>
      <c r="H25" s="12" t="s">
        <v>93</v>
      </c>
      <c r="I25" s="11" t="s">
        <v>43</v>
      </c>
      <c r="J25" s="35"/>
      <c r="K25" s="11" t="s">
        <v>43</v>
      </c>
      <c r="L25" s="39">
        <f t="shared" si="4"/>
        <v>38.5</v>
      </c>
      <c r="M25" s="37">
        <v>81.56</v>
      </c>
      <c r="N25" s="37">
        <f t="shared" si="5"/>
        <v>40.78</v>
      </c>
      <c r="O25" s="37">
        <f t="shared" si="2"/>
        <v>79.28</v>
      </c>
      <c r="P25" s="38">
        <v>2</v>
      </c>
      <c r="Q25" s="43" t="s">
        <v>27</v>
      </c>
      <c r="R25" s="43" t="s">
        <v>28</v>
      </c>
      <c r="S25" s="47" t="s">
        <v>27</v>
      </c>
    </row>
    <row r="26" spans="1:19" ht="24.75" customHeight="1">
      <c r="A26" s="13"/>
      <c r="B26" s="8"/>
      <c r="C26" s="8"/>
      <c r="D26" s="8"/>
      <c r="E26" s="9"/>
      <c r="F26" s="15"/>
      <c r="G26" s="11" t="s">
        <v>94</v>
      </c>
      <c r="H26" s="12" t="s">
        <v>95</v>
      </c>
      <c r="I26" s="11" t="s">
        <v>37</v>
      </c>
      <c r="J26" s="35"/>
      <c r="K26" s="11" t="s">
        <v>37</v>
      </c>
      <c r="L26" s="39">
        <f t="shared" si="4"/>
        <v>37</v>
      </c>
      <c r="M26" s="37">
        <v>83.5</v>
      </c>
      <c r="N26" s="37">
        <f t="shared" si="5"/>
        <v>41.75</v>
      </c>
      <c r="O26" s="37">
        <f t="shared" si="2"/>
        <v>78.75</v>
      </c>
      <c r="P26" s="38">
        <v>3</v>
      </c>
      <c r="Q26" s="43" t="s">
        <v>27</v>
      </c>
      <c r="R26" s="43" t="s">
        <v>28</v>
      </c>
      <c r="S26" s="47" t="s">
        <v>27</v>
      </c>
    </row>
    <row r="27" spans="1:19" ht="24.75" customHeight="1">
      <c r="A27" s="13"/>
      <c r="B27" s="8"/>
      <c r="C27" s="8"/>
      <c r="D27" s="8"/>
      <c r="E27" s="9"/>
      <c r="F27" s="15"/>
      <c r="G27" s="11" t="s">
        <v>96</v>
      </c>
      <c r="H27" s="12" t="s">
        <v>97</v>
      </c>
      <c r="I27" s="11" t="s">
        <v>47</v>
      </c>
      <c r="J27" s="35"/>
      <c r="K27" s="11" t="s">
        <v>47</v>
      </c>
      <c r="L27" s="39">
        <f t="shared" si="4"/>
        <v>35.5</v>
      </c>
      <c r="M27" s="37">
        <v>85.6</v>
      </c>
      <c r="N27" s="37">
        <f t="shared" si="5"/>
        <v>42.8</v>
      </c>
      <c r="O27" s="37">
        <f t="shared" si="2"/>
        <v>78.3</v>
      </c>
      <c r="P27" s="38">
        <v>4</v>
      </c>
      <c r="Q27" s="43" t="s">
        <v>27</v>
      </c>
      <c r="R27" s="43" t="s">
        <v>28</v>
      </c>
      <c r="S27" s="47" t="s">
        <v>27</v>
      </c>
    </row>
    <row r="28" spans="1:19" ht="24.75" customHeight="1">
      <c r="A28" s="13"/>
      <c r="B28" s="8"/>
      <c r="C28" s="8"/>
      <c r="D28" s="8"/>
      <c r="E28" s="9"/>
      <c r="F28" s="15"/>
      <c r="G28" s="11" t="s">
        <v>98</v>
      </c>
      <c r="H28" s="12" t="s">
        <v>99</v>
      </c>
      <c r="I28" s="11" t="s">
        <v>37</v>
      </c>
      <c r="J28" s="35"/>
      <c r="K28" s="11" t="s">
        <v>37</v>
      </c>
      <c r="L28" s="39">
        <f t="shared" si="4"/>
        <v>37</v>
      </c>
      <c r="M28" s="37">
        <v>82.26</v>
      </c>
      <c r="N28" s="37">
        <f t="shared" si="5"/>
        <v>41.13</v>
      </c>
      <c r="O28" s="37">
        <f t="shared" si="2"/>
        <v>78.13</v>
      </c>
      <c r="P28" s="38">
        <v>5</v>
      </c>
      <c r="Q28" s="43" t="s">
        <v>27</v>
      </c>
      <c r="R28" s="43" t="s">
        <v>28</v>
      </c>
      <c r="S28" s="47" t="s">
        <v>27</v>
      </c>
    </row>
    <row r="29" spans="1:19" ht="24.75" customHeight="1">
      <c r="A29" s="13"/>
      <c r="B29" s="8"/>
      <c r="C29" s="8"/>
      <c r="D29" s="8"/>
      <c r="E29" s="9"/>
      <c r="F29" s="15"/>
      <c r="G29" s="11" t="s">
        <v>100</v>
      </c>
      <c r="H29" s="12" t="s">
        <v>101</v>
      </c>
      <c r="I29" s="11" t="s">
        <v>37</v>
      </c>
      <c r="J29" s="35"/>
      <c r="K29" s="11" t="s">
        <v>37</v>
      </c>
      <c r="L29" s="39">
        <f t="shared" si="4"/>
        <v>37</v>
      </c>
      <c r="M29" s="37">
        <v>81.4</v>
      </c>
      <c r="N29" s="37">
        <f t="shared" si="5"/>
        <v>40.7</v>
      </c>
      <c r="O29" s="37">
        <f t="shared" si="2"/>
        <v>77.7</v>
      </c>
      <c r="P29" s="38">
        <v>6</v>
      </c>
      <c r="Q29" s="43" t="s">
        <v>27</v>
      </c>
      <c r="R29" s="43" t="s">
        <v>28</v>
      </c>
      <c r="S29" s="47" t="s">
        <v>27</v>
      </c>
    </row>
    <row r="30" spans="1:19" ht="24.75" customHeight="1">
      <c r="A30" s="13">
        <v>8</v>
      </c>
      <c r="B30" s="8">
        <v>618008</v>
      </c>
      <c r="C30" s="8" t="s">
        <v>21</v>
      </c>
      <c r="D30" s="8" t="s">
        <v>88</v>
      </c>
      <c r="E30" s="9" t="s">
        <v>102</v>
      </c>
      <c r="F30" s="15">
        <v>6</v>
      </c>
      <c r="G30" s="16" t="s">
        <v>103</v>
      </c>
      <c r="H30" s="16" t="s">
        <v>104</v>
      </c>
      <c r="I30" s="11" t="s">
        <v>67</v>
      </c>
      <c r="J30" s="35"/>
      <c r="K30" s="37" t="s">
        <v>67</v>
      </c>
      <c r="L30" s="39">
        <f aca="true" t="shared" si="6" ref="L30:L35">K30*0.5</f>
        <v>39</v>
      </c>
      <c r="M30" s="37">
        <v>83.6</v>
      </c>
      <c r="N30" s="37">
        <f t="shared" si="5"/>
        <v>41.8</v>
      </c>
      <c r="O30" s="37">
        <f aca="true" t="shared" si="7" ref="O30:O38">L30+N30</f>
        <v>80.8</v>
      </c>
      <c r="P30" s="38">
        <v>1</v>
      </c>
      <c r="Q30" s="43" t="s">
        <v>27</v>
      </c>
      <c r="R30" s="43" t="s">
        <v>28</v>
      </c>
      <c r="S30" s="47" t="s">
        <v>27</v>
      </c>
    </row>
    <row r="31" spans="1:19" ht="24.75" customHeight="1">
      <c r="A31" s="13"/>
      <c r="B31" s="8"/>
      <c r="C31" s="8"/>
      <c r="D31" s="8"/>
      <c r="E31" s="9"/>
      <c r="F31" s="15"/>
      <c r="G31" s="16" t="s">
        <v>105</v>
      </c>
      <c r="H31" s="16" t="s">
        <v>106</v>
      </c>
      <c r="I31" s="11" t="s">
        <v>107</v>
      </c>
      <c r="J31" s="35"/>
      <c r="K31" s="37" t="s">
        <v>107</v>
      </c>
      <c r="L31" s="39">
        <f t="shared" si="6"/>
        <v>36.25</v>
      </c>
      <c r="M31" s="37">
        <v>87</v>
      </c>
      <c r="N31" s="37">
        <f t="shared" si="5"/>
        <v>43.5</v>
      </c>
      <c r="O31" s="37">
        <f t="shared" si="7"/>
        <v>79.75</v>
      </c>
      <c r="P31" s="38">
        <v>2</v>
      </c>
      <c r="Q31" s="43" t="s">
        <v>27</v>
      </c>
      <c r="R31" s="43" t="s">
        <v>28</v>
      </c>
      <c r="S31" s="47" t="s">
        <v>27</v>
      </c>
    </row>
    <row r="32" spans="1:19" ht="24.75" customHeight="1">
      <c r="A32" s="13"/>
      <c r="B32" s="8"/>
      <c r="C32" s="8"/>
      <c r="D32" s="8"/>
      <c r="E32" s="9"/>
      <c r="F32" s="15"/>
      <c r="G32" s="16" t="s">
        <v>108</v>
      </c>
      <c r="H32" s="16" t="s">
        <v>109</v>
      </c>
      <c r="I32" s="11" t="s">
        <v>110</v>
      </c>
      <c r="J32" s="35"/>
      <c r="K32" s="37" t="s">
        <v>110</v>
      </c>
      <c r="L32" s="39">
        <f t="shared" si="6"/>
        <v>39.5</v>
      </c>
      <c r="M32" s="37">
        <v>79.4</v>
      </c>
      <c r="N32" s="37">
        <f t="shared" si="5"/>
        <v>39.7</v>
      </c>
      <c r="O32" s="37">
        <f t="shared" si="7"/>
        <v>79.2</v>
      </c>
      <c r="P32" s="38">
        <v>3</v>
      </c>
      <c r="Q32" s="43" t="s">
        <v>27</v>
      </c>
      <c r="R32" s="43" t="s">
        <v>28</v>
      </c>
      <c r="S32" s="47" t="s">
        <v>27</v>
      </c>
    </row>
    <row r="33" spans="1:19" ht="24.75" customHeight="1">
      <c r="A33" s="13"/>
      <c r="B33" s="8"/>
      <c r="C33" s="8"/>
      <c r="D33" s="8"/>
      <c r="E33" s="9"/>
      <c r="F33" s="15"/>
      <c r="G33" s="16" t="s">
        <v>111</v>
      </c>
      <c r="H33" s="16" t="s">
        <v>112</v>
      </c>
      <c r="I33" s="11" t="s">
        <v>107</v>
      </c>
      <c r="J33" s="35"/>
      <c r="K33" s="37" t="s">
        <v>107</v>
      </c>
      <c r="L33" s="39">
        <f t="shared" si="6"/>
        <v>36.25</v>
      </c>
      <c r="M33" s="37">
        <v>85</v>
      </c>
      <c r="N33" s="37">
        <f t="shared" si="5"/>
        <v>42.5</v>
      </c>
      <c r="O33" s="37">
        <f t="shared" si="7"/>
        <v>78.75</v>
      </c>
      <c r="P33" s="38">
        <v>4</v>
      </c>
      <c r="Q33" s="43" t="s">
        <v>27</v>
      </c>
      <c r="R33" s="46" t="s">
        <v>113</v>
      </c>
      <c r="S33" s="43" t="s">
        <v>80</v>
      </c>
    </row>
    <row r="34" spans="1:19" ht="24.75" customHeight="1">
      <c r="A34" s="13"/>
      <c r="B34" s="8"/>
      <c r="C34" s="8"/>
      <c r="D34" s="8"/>
      <c r="E34" s="9"/>
      <c r="F34" s="15"/>
      <c r="G34" s="16" t="s">
        <v>114</v>
      </c>
      <c r="H34" s="16" t="s">
        <v>115</v>
      </c>
      <c r="I34" s="11" t="s">
        <v>116</v>
      </c>
      <c r="J34" s="35"/>
      <c r="K34" s="37" t="s">
        <v>116</v>
      </c>
      <c r="L34" s="39">
        <f t="shared" si="6"/>
        <v>39.75</v>
      </c>
      <c r="M34" s="37">
        <v>76.4</v>
      </c>
      <c r="N34" s="37">
        <f t="shared" si="5"/>
        <v>38.2</v>
      </c>
      <c r="O34" s="37">
        <f t="shared" si="7"/>
        <v>77.95</v>
      </c>
      <c r="P34" s="38">
        <v>5</v>
      </c>
      <c r="Q34" s="43" t="s">
        <v>27</v>
      </c>
      <c r="R34" s="43" t="s">
        <v>28</v>
      </c>
      <c r="S34" s="47" t="s">
        <v>27</v>
      </c>
    </row>
    <row r="35" spans="1:19" ht="24.75" customHeight="1">
      <c r="A35" s="13"/>
      <c r="B35" s="8"/>
      <c r="C35" s="8"/>
      <c r="D35" s="8"/>
      <c r="E35" s="9"/>
      <c r="F35" s="15"/>
      <c r="G35" s="16" t="s">
        <v>117</v>
      </c>
      <c r="H35" s="16" t="s">
        <v>118</v>
      </c>
      <c r="I35" s="11" t="s">
        <v>37</v>
      </c>
      <c r="J35" s="35"/>
      <c r="K35" s="37" t="s">
        <v>37</v>
      </c>
      <c r="L35" s="39">
        <f t="shared" si="6"/>
        <v>37</v>
      </c>
      <c r="M35" s="37">
        <v>79</v>
      </c>
      <c r="N35" s="37">
        <f t="shared" si="5"/>
        <v>39.5</v>
      </c>
      <c r="O35" s="37">
        <f t="shared" si="7"/>
        <v>76.5</v>
      </c>
      <c r="P35" s="38">
        <v>6</v>
      </c>
      <c r="Q35" s="43" t="s">
        <v>27</v>
      </c>
      <c r="R35" s="43" t="s">
        <v>28</v>
      </c>
      <c r="S35" s="47" t="s">
        <v>27</v>
      </c>
    </row>
  </sheetData>
  <sheetProtection/>
  <mergeCells count="55">
    <mergeCell ref="A1:S1"/>
    <mergeCell ref="A2:S2"/>
    <mergeCell ref="K3:L3"/>
    <mergeCell ref="M3:N3"/>
    <mergeCell ref="A3:A4"/>
    <mergeCell ref="A5:A10"/>
    <mergeCell ref="A11:A15"/>
    <mergeCell ref="A16:A19"/>
    <mergeCell ref="A21:A22"/>
    <mergeCell ref="A24:A29"/>
    <mergeCell ref="A30:A35"/>
    <mergeCell ref="B3:B4"/>
    <mergeCell ref="B5:B10"/>
    <mergeCell ref="B11:B15"/>
    <mergeCell ref="B16:B19"/>
    <mergeCell ref="B21:B22"/>
    <mergeCell ref="B24:B29"/>
    <mergeCell ref="B30:B35"/>
    <mergeCell ref="C3:C4"/>
    <mergeCell ref="C5:C10"/>
    <mergeCell ref="C11:C15"/>
    <mergeCell ref="C16:C19"/>
    <mergeCell ref="C21:C22"/>
    <mergeCell ref="C24:C29"/>
    <mergeCell ref="C30:C35"/>
    <mergeCell ref="D3:D4"/>
    <mergeCell ref="D5:D10"/>
    <mergeCell ref="D11:D15"/>
    <mergeCell ref="D16:D19"/>
    <mergeCell ref="D21:D22"/>
    <mergeCell ref="D24:D29"/>
    <mergeCell ref="D30:D35"/>
    <mergeCell ref="E3:E4"/>
    <mergeCell ref="E5:E10"/>
    <mergeCell ref="E11:E15"/>
    <mergeCell ref="E16:E19"/>
    <mergeCell ref="E21:E22"/>
    <mergeCell ref="E24:E29"/>
    <mergeCell ref="E30:E35"/>
    <mergeCell ref="F3:F4"/>
    <mergeCell ref="F5:F10"/>
    <mergeCell ref="F11:F15"/>
    <mergeCell ref="F16:F19"/>
    <mergeCell ref="F21:F22"/>
    <mergeCell ref="F24:F29"/>
    <mergeCell ref="F30:F35"/>
    <mergeCell ref="G3:G4"/>
    <mergeCell ref="H3:H4"/>
    <mergeCell ref="I3:I4"/>
    <mergeCell ref="J3:J4"/>
    <mergeCell ref="O3:O4"/>
    <mergeCell ref="P3:P4"/>
    <mergeCell ref="Q3:Q4"/>
    <mergeCell ref="R3:R4"/>
    <mergeCell ref="S3:S4"/>
  </mergeCells>
  <printOptions/>
  <pageMargins left="0.3541666666666667" right="0.3125" top="0.5118055555555555" bottom="0.5118055555555555" header="0.5118055555555555" footer="0.5118055555555555"/>
  <pageSetup orientation="landscape" paperSize="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E248" sqref="E248:E272"/>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E248" sqref="E248:E272"/>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WWO_base_provider_20221031101348-1857be321c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云端</cp:lastModifiedBy>
  <cp:lastPrinted>2021-08-17T15:56:04Z</cp:lastPrinted>
  <dcterms:created xsi:type="dcterms:W3CDTF">2016-12-02T16:54:00Z</dcterms:created>
  <dcterms:modified xsi:type="dcterms:W3CDTF">2023-06-13T09:00:02Z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43F6B22D460F4FA0BB5F55004F9ED5CF</vt:lpwstr>
  </property>
</Properties>
</file>