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7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<sst xmlns="http://schemas.openxmlformats.org/spreadsheetml/2006/main" count="23" uniqueCount="22">
  <si>
    <t>中共合水县委宣传部下属事业单位公开选调工作人员综合成绩</t>
  </si>
  <si>
    <t>报考岗位</t>
  </si>
  <si>
    <t>准考证号</t>
  </si>
  <si>
    <t>测试成绩</t>
  </si>
  <si>
    <t>测试成绩*60%</t>
  </si>
  <si>
    <t>考察成绩</t>
  </si>
  <si>
    <t>考察成绩*40%</t>
  </si>
  <si>
    <t>综合成绩=测试成绩*60%+考察成绩*40%</t>
  </si>
  <si>
    <t>排名</t>
  </si>
  <si>
    <t>备注</t>
  </si>
  <si>
    <t>笔试成绩</t>
  </si>
  <si>
    <t>笔试成绩*60%</t>
  </si>
  <si>
    <t>面试成绩</t>
  </si>
  <si>
    <t>面试成绩*40%</t>
  </si>
  <si>
    <t>总成绩</t>
  </si>
  <si>
    <t>合水县
社会科学界联合会</t>
  </si>
  <si>
    <t>6210242023013</t>
  </si>
  <si>
    <t>进入体检</t>
  </si>
  <si>
    <t>6210242023010</t>
  </si>
  <si>
    <t>合水县
新时代文明实践中心办公室</t>
  </si>
  <si>
    <t>6210242023019</t>
  </si>
  <si>
    <t>6210242023020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</si>
</sst>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K15" sqref="K15"/>
    </sheetView>
  </sheetViews>
  <sheetFormatPr defaultColWidth="9" defaultRowHeight="13.5" outlineLevelRow="6"/>
  <cols>
    <col min="1" max="1" width="9" style="1"/>
    <col min="2" max="2" width="14.25" style="1" customWidth="1"/>
    <col min="3" max="3" width="8.75" style="1" customWidth="1"/>
    <col min="4" max="4" width="8.875" style="1" customWidth="1"/>
    <col min="5" max="5" width="9.375" style="1" customWidth="1"/>
    <col min="6" max="6" width="12.125" style="1" customWidth="1"/>
    <col min="7" max="7" width="7.25" style="1" customWidth="1"/>
    <col min="8" max="8" width="9.25" style="1" customWidth="1"/>
    <col min="9" max="9" width="9" style="1" customWidth="1"/>
    <col min="10" max="10" width="8.875" style="1" customWidth="1"/>
    <col min="11" max="11" width="14.125" style="1" customWidth="1"/>
    <col min="12" max="12" width="7.25" style="1" customWidth="1"/>
    <col min="13" max="16384" width="9" style="1"/>
  </cols>
  <sheetData>
    <row r="1" ht="36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3" customHeight="1" spans="1:13">
      <c r="A2" s="3" t="s">
        <v>1</v>
      </c>
      <c r="B2" s="3" t="s">
        <v>2</v>
      </c>
      <c r="C2" s="4" t="s">
        <v>3</v>
      </c>
      <c r="D2" s="4"/>
      <c r="E2" s="4"/>
      <c r="F2" s="4"/>
      <c r="G2" s="4"/>
      <c r="H2" s="4" t="s">
        <v>4</v>
      </c>
      <c r="I2" s="4" t="s">
        <v>5</v>
      </c>
      <c r="J2" s="4" t="s">
        <v>6</v>
      </c>
      <c r="K2" s="4" t="s">
        <v>7</v>
      </c>
      <c r="L2" s="3" t="s">
        <v>8</v>
      </c>
      <c r="M2" s="4" t="s">
        <v>9</v>
      </c>
    </row>
    <row r="3" ht="30" customHeight="1" spans="1:13">
      <c r="A3" s="5"/>
      <c r="B3" s="5"/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4"/>
      <c r="I3" s="4"/>
      <c r="J3" s="4"/>
      <c r="K3" s="4"/>
      <c r="L3" s="5"/>
      <c r="M3" s="4"/>
    </row>
    <row r="4" ht="43" customHeight="1" spans="1:13">
      <c r="A4" s="6" t="s">
        <v>15</v>
      </c>
      <c r="B4" s="12" t="s">
        <v>16</v>
      </c>
      <c r="C4" s="7">
        <v>81.71</v>
      </c>
      <c r="D4" s="8">
        <f>C4*60%</f>
        <v>49.026</v>
      </c>
      <c r="E4" s="7">
        <v>89.26</v>
      </c>
      <c r="F4" s="8">
        <f>E4*40%</f>
        <v>35.704</v>
      </c>
      <c r="G4" s="8">
        <f>D4+F4</f>
        <v>84.73</v>
      </c>
      <c r="H4" s="8">
        <f>G4*60%</f>
        <v>50.838</v>
      </c>
      <c r="I4" s="8">
        <f>(94+96+95)/3</f>
        <v>95</v>
      </c>
      <c r="J4" s="8">
        <f>I4*40%</f>
        <v>38</v>
      </c>
      <c r="K4" s="8">
        <f>H4+J4</f>
        <v>88.838</v>
      </c>
      <c r="L4" s="10">
        <v>1</v>
      </c>
      <c r="M4" s="7" t="s">
        <v>17</v>
      </c>
    </row>
    <row r="5" ht="43" customHeight="1" spans="1:13">
      <c r="A5" s="9"/>
      <c r="B5" s="12" t="s">
        <v>18</v>
      </c>
      <c r="C5" s="7">
        <v>77.36</v>
      </c>
      <c r="D5" s="8">
        <f>C5*60%</f>
        <v>46.416</v>
      </c>
      <c r="E5" s="7">
        <v>86.52</v>
      </c>
      <c r="F5" s="8">
        <f>E5*40%</f>
        <v>34.608</v>
      </c>
      <c r="G5" s="8">
        <f>D5+F5</f>
        <v>81.024</v>
      </c>
      <c r="H5" s="8">
        <f>G5*60%</f>
        <v>48.6144</v>
      </c>
      <c r="I5" s="8">
        <f>(91.6+89.6+89.6)/3</f>
        <v>90.2666666666667</v>
      </c>
      <c r="J5" s="8">
        <f>I5*40%</f>
        <v>36.1066666666667</v>
      </c>
      <c r="K5" s="8">
        <f>H5+J5</f>
        <v>84.7210666666667</v>
      </c>
      <c r="L5" s="10">
        <v>2</v>
      </c>
      <c r="M5" s="7"/>
    </row>
    <row r="6" ht="43" customHeight="1" spans="1:13">
      <c r="A6" s="6" t="s">
        <v>19</v>
      </c>
      <c r="B6" s="12" t="s">
        <v>20</v>
      </c>
      <c r="C6" s="7">
        <v>87.86</v>
      </c>
      <c r="D6" s="8">
        <f>C6*60%</f>
        <v>52.716</v>
      </c>
      <c r="E6" s="7">
        <v>87.96</v>
      </c>
      <c r="F6" s="8">
        <f>E6*40%</f>
        <v>35.184</v>
      </c>
      <c r="G6" s="8">
        <f>D6+F6</f>
        <v>87.9</v>
      </c>
      <c r="H6" s="8">
        <f>G6*60%</f>
        <v>52.74</v>
      </c>
      <c r="I6" s="8">
        <f>(95.94+94.94+92.94)/3</f>
        <v>94.6066666666667</v>
      </c>
      <c r="J6" s="8">
        <f>I6*40%</f>
        <v>37.8426666666667</v>
      </c>
      <c r="K6" s="8">
        <f>H6+J6</f>
        <v>90.5826666666667</v>
      </c>
      <c r="L6" s="10">
        <v>1</v>
      </c>
      <c r="M6" s="7" t="s">
        <v>17</v>
      </c>
    </row>
    <row r="7" ht="43" customHeight="1" spans="1:13">
      <c r="A7" s="9"/>
      <c r="B7" s="12" t="s">
        <v>21</v>
      </c>
      <c r="C7" s="7">
        <v>84.57</v>
      </c>
      <c r="D7" s="8">
        <f>C7*60%</f>
        <v>50.742</v>
      </c>
      <c r="E7" s="7">
        <v>89.24</v>
      </c>
      <c r="F7" s="8">
        <f>E7*40%</f>
        <v>35.696</v>
      </c>
      <c r="G7" s="8">
        <f>D7+F7</f>
        <v>86.438</v>
      </c>
      <c r="H7" s="8">
        <f>G7*60%</f>
        <v>51.8628</v>
      </c>
      <c r="I7" s="8">
        <f>(90.85+90.85+91.85)/3</f>
        <v>91.1833333333333</v>
      </c>
      <c r="J7" s="8">
        <f>I7*40%</f>
        <v>36.4733333333333</v>
      </c>
      <c r="K7" s="8">
        <f>H7+J7</f>
        <v>88.3361333333333</v>
      </c>
      <c r="L7" s="10">
        <v>2</v>
      </c>
      <c r="M7" s="11"/>
    </row>
  </sheetData>
  <mergeCells count="12">
    <mergeCell ref="A1:M1"/>
    <mergeCell ref="C2:G2"/>
    <mergeCell ref="A2:A3"/>
    <mergeCell ref="A4:A5"/>
    <mergeCell ref="A6:A7"/>
    <mergeCell ref="B2:B3"/>
    <mergeCell ref="H2:H3"/>
    <mergeCell ref="I2:I3"/>
    <mergeCell ref="J2:J3"/>
    <mergeCell ref="K2:K3"/>
    <mergeCell ref="L2:L3"/>
    <mergeCell ref="M2:M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36208</dc:creator>
  <cp:lastModifiedBy>阳光灿烂1382497125</cp:lastModifiedBy>
  <dcterms:created xsi:type="dcterms:W3CDTF">2023-06-06T03:58:00Z</dcterms:created>
  <dcterms:modified xsi:type="dcterms:W3CDTF">2023-06-06T10:20:23Z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7A5349FB6E7D4400B16C0E6B01987295_12</vt:lpwstr>
  </property>
  <property fmtid="{D5CDD505-2E9C-101B-9397-08002B2CF9AE}" pid="3" name="KSOProductBuildVer">
    <vt:lpwstr>2052-11.1.0.14309</vt:lpwstr>
  </property>
</Properties>
</file>