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面试成绩汇总表" sheetId="3" r:id="rId1"/>
  </sheets>
  <definedNames>
    <definedName name="_xlnm._FilterDatabase" localSheetId="0" hidden="1">面试成绩汇总表!$A$2:$G$2</definedName>
    <definedName name="_xlnm.Print_Titles" localSheetId="0">面试成绩汇总表!$1:$2</definedName>
  </definedNames>
  <calcPr calcId="144525" fullPrecision="0"/>
</workbook>
</file>

<file path=xl/sharedStrings.xml><?xml version="1.0" encoding="utf-8"?>
<sst xmlns="http://schemas.openxmlformats.org/spreadsheetml/2006/main" count="62" uniqueCount="47">
  <si>
    <t>附件1：海口市120急救中心2023年公开（考核）招聘工作人员 面试成绩汇总表</t>
  </si>
  <si>
    <t>序号</t>
  </si>
  <si>
    <t>报考岗位</t>
  </si>
  <si>
    <t>准考证号</t>
  </si>
  <si>
    <t>姓名</t>
  </si>
  <si>
    <t>抽签号</t>
  </si>
  <si>
    <t>面试成绩</t>
  </si>
  <si>
    <t>备注</t>
  </si>
  <si>
    <t>0201_院前急救医师（专业技术岗）</t>
  </si>
  <si>
    <t>陈星琼</t>
  </si>
  <si>
    <t>01</t>
  </si>
  <si>
    <t>王发福</t>
  </si>
  <si>
    <t>缺考</t>
  </si>
  <si>
    <t>杨智锐</t>
  </si>
  <si>
    <t>06</t>
  </si>
  <si>
    <t>李华</t>
  </si>
  <si>
    <t>03</t>
  </si>
  <si>
    <t>王克牧</t>
  </si>
  <si>
    <t>05</t>
  </si>
  <si>
    <t>谢文杰</t>
  </si>
  <si>
    <t>04</t>
  </si>
  <si>
    <t>0102-财务统计（专业技术岗）</t>
  </si>
  <si>
    <t>赵娜</t>
  </si>
  <si>
    <t>09</t>
  </si>
  <si>
    <t>刘芳</t>
  </si>
  <si>
    <t>08</t>
  </si>
  <si>
    <t>洪梅</t>
  </si>
  <si>
    <t>07</t>
  </si>
  <si>
    <t>0101-院前急救护士（专业技术岗）</t>
  </si>
  <si>
    <t>吴少华</t>
  </si>
  <si>
    <t>18</t>
  </si>
  <si>
    <t>朱永妮</t>
  </si>
  <si>
    <t>16</t>
  </si>
  <si>
    <t>张锋</t>
  </si>
  <si>
    <t>17</t>
  </si>
  <si>
    <t>黄好双</t>
  </si>
  <si>
    <t>11</t>
  </si>
  <si>
    <t>李淑珠</t>
  </si>
  <si>
    <t>10</t>
  </si>
  <si>
    <t>郑静宜</t>
  </si>
  <si>
    <t>14</t>
  </si>
  <si>
    <t>李敏</t>
  </si>
  <si>
    <t>13</t>
  </si>
  <si>
    <t>符可</t>
  </si>
  <si>
    <t>15</t>
  </si>
  <si>
    <t>林佩月</t>
  </si>
  <si>
    <t>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</si>
</sst>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9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  <xf numFmtId="0" fontId="17" fillId="38" borderId="18" applyNumberFormat="0" applyFont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49" fontId="4" fillId="0" borderId="0" xfId="0" applyNumberFormat="1" applyFont="1" applyFill="1" applyBorder="1"/>
    <xf numFmtId="176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78" applyFont="1" applyFill="1" applyBorder="1" applyAlignment="1">
      <alignment horizontal="center" vertical="center" wrapText="1"/>
    </xf>
    <xf numFmtId="0" fontId="2" fillId="0" borderId="1" xfId="78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D4" sqref="D4"/>
    </sheetView>
  </sheetViews>
  <sheetFormatPr defaultColWidth="9" defaultRowHeight="47" customHeight="1" outlineLevelCol="6"/>
  <cols>
    <col min="1" max="1" width="7.375" style="3" customWidth="1"/>
    <col min="2" max="2" width="22.625" style="4" customWidth="1"/>
    <col min="3" max="3" width="32.125" style="3" customWidth="1"/>
    <col min="4" max="4" width="10.25" style="3" customWidth="1"/>
    <col min="5" max="5" width="10.375" style="5" customWidth="1"/>
    <col min="6" max="6" width="13.375" style="6" customWidth="1"/>
    <col min="7" max="7" width="11.75" style="3" customWidth="1"/>
    <col min="8" max="16383" width="9" style="3"/>
  </cols>
  <sheetData>
    <row r="1" ht="72" customHeight="1" spans="1:7">
      <c r="A1" s="7" t="s">
        <v>0</v>
      </c>
      <c r="B1" s="8"/>
      <c r="C1" s="9"/>
      <c r="D1" s="9"/>
      <c r="E1" s="10"/>
      <c r="F1" s="11"/>
      <c r="G1" s="9"/>
    </row>
    <row r="2" s="1" customFormat="1" ht="36" customHeight="1" spans="1:7">
      <c r="A2" s="12" t="s">
        <v>1</v>
      </c>
      <c r="B2" s="13" t="s">
        <v>2</v>
      </c>
      <c r="C2" s="12" t="s">
        <v>3</v>
      </c>
      <c r="D2" s="12" t="s">
        <v>4</v>
      </c>
      <c r="E2" s="14" t="s">
        <v>5</v>
      </c>
      <c r="F2" s="15" t="s">
        <v>6</v>
      </c>
      <c r="G2" s="12" t="s">
        <v>7</v>
      </c>
    </row>
    <row r="3" s="2" customFormat="1" ht="53" customHeight="1" spans="1:7">
      <c r="A3" s="16">
        <v>1</v>
      </c>
      <c r="B3" s="17" t="s">
        <v>8</v>
      </c>
      <c r="C3" s="17" t="str">
        <f>"509120230424101116140566（报考号）"</f>
        <v>509120230424101116140566（报考号）</v>
      </c>
      <c r="D3" s="18" t="s">
        <v>9</v>
      </c>
      <c r="E3" s="19" t="s">
        <v>10</v>
      </c>
      <c r="F3" s="20">
        <v>75.6</v>
      </c>
      <c r="G3" s="16"/>
    </row>
    <row r="4" s="2" customFormat="1" ht="53" customHeight="1" spans="1:7">
      <c r="A4" s="16">
        <v>2</v>
      </c>
      <c r="B4" s="17" t="s">
        <v>8</v>
      </c>
      <c r="C4" s="17" t="str">
        <f>"509120230425155220141403（报考号）"</f>
        <v>509120230425155220141403（报考号）</v>
      </c>
      <c r="D4" s="18" t="s">
        <v>11</v>
      </c>
      <c r="E4" s="19"/>
      <c r="F4" s="20"/>
      <c r="G4" s="16" t="s">
        <v>12</v>
      </c>
    </row>
    <row r="5" s="2" customFormat="1" ht="53" customHeight="1" spans="1:7">
      <c r="A5" s="16">
        <v>3</v>
      </c>
      <c r="B5" s="17" t="s">
        <v>8</v>
      </c>
      <c r="C5" s="17" t="str">
        <f>"509120230425121537141306（报考号）"</f>
        <v>509120230425121537141306（报考号）</v>
      </c>
      <c r="D5" s="18" t="s">
        <v>13</v>
      </c>
      <c r="E5" s="19" t="s">
        <v>14</v>
      </c>
      <c r="F5" s="20">
        <v>68.2</v>
      </c>
      <c r="G5" s="16"/>
    </row>
    <row r="6" s="2" customFormat="1" ht="53" customHeight="1" spans="1:7">
      <c r="A6" s="16">
        <v>4</v>
      </c>
      <c r="B6" s="17" t="s">
        <v>8</v>
      </c>
      <c r="C6" s="17" t="str">
        <f>"509120230503204556142711（报考号）"</f>
        <v>509120230503204556142711（报考号）</v>
      </c>
      <c r="D6" s="18" t="s">
        <v>15</v>
      </c>
      <c r="E6" s="19" t="s">
        <v>16</v>
      </c>
      <c r="F6" s="20">
        <v>71.6</v>
      </c>
      <c r="G6" s="16"/>
    </row>
    <row r="7" s="2" customFormat="1" ht="53" customHeight="1" spans="1:7">
      <c r="A7" s="16">
        <v>5</v>
      </c>
      <c r="B7" s="17" t="s">
        <v>8</v>
      </c>
      <c r="C7" s="17" t="str">
        <f>"509120230503183810142706（报考号）"</f>
        <v>509120230503183810142706（报考号）</v>
      </c>
      <c r="D7" s="18" t="s">
        <v>17</v>
      </c>
      <c r="E7" s="19" t="s">
        <v>18</v>
      </c>
      <c r="F7" s="20">
        <v>83</v>
      </c>
      <c r="G7" s="16"/>
    </row>
    <row r="8" s="2" customFormat="1" ht="53" customHeight="1" spans="1:7">
      <c r="A8" s="16">
        <v>6</v>
      </c>
      <c r="B8" s="17" t="s">
        <v>8</v>
      </c>
      <c r="C8" s="17" t="str">
        <f>"509120230504131341142736（报考号）"</f>
        <v>509120230504131341142736（报考号）</v>
      </c>
      <c r="D8" s="18" t="s">
        <v>19</v>
      </c>
      <c r="E8" s="19" t="s">
        <v>20</v>
      </c>
      <c r="F8" s="20">
        <v>68.6</v>
      </c>
      <c r="G8" s="16"/>
    </row>
    <row r="9" s="2" customFormat="1" ht="53" customHeight="1" spans="1:7">
      <c r="A9" s="16">
        <v>7</v>
      </c>
      <c r="B9" s="21" t="s">
        <v>21</v>
      </c>
      <c r="C9" s="18" t="str">
        <f>"202305200205"</f>
        <v>202305200205</v>
      </c>
      <c r="D9" s="22" t="s">
        <v>22</v>
      </c>
      <c r="E9" s="19" t="s">
        <v>23</v>
      </c>
      <c r="F9" s="20">
        <v>74.8</v>
      </c>
      <c r="G9" s="16"/>
    </row>
    <row r="10" s="2" customFormat="1" ht="53" customHeight="1" spans="1:7">
      <c r="A10" s="16">
        <v>8</v>
      </c>
      <c r="B10" s="21" t="s">
        <v>21</v>
      </c>
      <c r="C10" s="18" t="str">
        <f>"202305200123"</f>
        <v>202305200123</v>
      </c>
      <c r="D10" s="22" t="s">
        <v>24</v>
      </c>
      <c r="E10" s="19" t="s">
        <v>25</v>
      </c>
      <c r="F10" s="20">
        <v>78.2</v>
      </c>
      <c r="G10" s="16"/>
    </row>
    <row r="11" s="2" customFormat="1" ht="53" customHeight="1" spans="1:7">
      <c r="A11" s="16">
        <v>9</v>
      </c>
      <c r="B11" s="21" t="s">
        <v>21</v>
      </c>
      <c r="C11" s="18" t="str">
        <f>"202305200219"</f>
        <v>202305200219</v>
      </c>
      <c r="D11" s="22" t="s">
        <v>26</v>
      </c>
      <c r="E11" s="19" t="s">
        <v>27</v>
      </c>
      <c r="F11" s="20">
        <v>75.4</v>
      </c>
      <c r="G11" s="16"/>
    </row>
    <row r="12" s="2" customFormat="1" ht="53" customHeight="1" spans="1:7">
      <c r="A12" s="16">
        <v>10</v>
      </c>
      <c r="B12" s="21" t="s">
        <v>28</v>
      </c>
      <c r="C12" s="18" t="str">
        <f>"202305200314"</f>
        <v>202305200314</v>
      </c>
      <c r="D12" s="22" t="s">
        <v>29</v>
      </c>
      <c r="E12" s="19" t="s">
        <v>30</v>
      </c>
      <c r="F12" s="20">
        <v>78</v>
      </c>
      <c r="G12" s="16"/>
    </row>
    <row r="13" s="2" customFormat="1" ht="53" customHeight="1" spans="1:7">
      <c r="A13" s="16">
        <v>11</v>
      </c>
      <c r="B13" s="21" t="s">
        <v>28</v>
      </c>
      <c r="C13" s="18" t="str">
        <f>"202305200312"</f>
        <v>202305200312</v>
      </c>
      <c r="D13" s="22" t="s">
        <v>31</v>
      </c>
      <c r="E13" s="19" t="s">
        <v>32</v>
      </c>
      <c r="F13" s="20">
        <v>71.4</v>
      </c>
      <c r="G13" s="16"/>
    </row>
    <row r="14" s="2" customFormat="1" ht="53" customHeight="1" spans="1:7">
      <c r="A14" s="16">
        <v>12</v>
      </c>
      <c r="B14" s="21" t="s">
        <v>28</v>
      </c>
      <c r="C14" s="18" t="str">
        <f>"202305200306"</f>
        <v>202305200306</v>
      </c>
      <c r="D14" s="22" t="s">
        <v>33</v>
      </c>
      <c r="E14" s="19" t="s">
        <v>34</v>
      </c>
      <c r="F14" s="20">
        <v>83.6</v>
      </c>
      <c r="G14" s="16"/>
    </row>
    <row r="15" s="2" customFormat="1" ht="53" customHeight="1" spans="1:7">
      <c r="A15" s="16">
        <v>13</v>
      </c>
      <c r="B15" s="21" t="s">
        <v>28</v>
      </c>
      <c r="C15" s="18" t="str">
        <f>"202305200304"</f>
        <v>202305200304</v>
      </c>
      <c r="D15" s="22" t="s">
        <v>35</v>
      </c>
      <c r="E15" s="19" t="s">
        <v>36</v>
      </c>
      <c r="F15" s="20">
        <v>85</v>
      </c>
      <c r="G15" s="16"/>
    </row>
    <row r="16" s="2" customFormat="1" ht="53" customHeight="1" spans="1:7">
      <c r="A16" s="16">
        <v>14</v>
      </c>
      <c r="B16" s="21" t="s">
        <v>28</v>
      </c>
      <c r="C16" s="18" t="str">
        <f>"202305200319"</f>
        <v>202305200319</v>
      </c>
      <c r="D16" s="22" t="s">
        <v>37</v>
      </c>
      <c r="E16" s="19" t="s">
        <v>38</v>
      </c>
      <c r="F16" s="20">
        <v>73</v>
      </c>
      <c r="G16" s="16"/>
    </row>
    <row r="17" s="2" customFormat="1" ht="53" customHeight="1" spans="1:7">
      <c r="A17" s="16">
        <v>15</v>
      </c>
      <c r="B17" s="21" t="s">
        <v>28</v>
      </c>
      <c r="C17" s="18" t="str">
        <f>"202305200325"</f>
        <v>202305200325</v>
      </c>
      <c r="D17" s="22" t="s">
        <v>39</v>
      </c>
      <c r="E17" s="19" t="s">
        <v>40</v>
      </c>
      <c r="F17" s="20">
        <v>78.8</v>
      </c>
      <c r="G17" s="16"/>
    </row>
    <row r="18" s="2" customFormat="1" ht="53" customHeight="1" spans="1:7">
      <c r="A18" s="16">
        <v>16</v>
      </c>
      <c r="B18" s="21" t="s">
        <v>28</v>
      </c>
      <c r="C18" s="18" t="str">
        <f>"202305200309"</f>
        <v>202305200309</v>
      </c>
      <c r="D18" s="22" t="s">
        <v>41</v>
      </c>
      <c r="E18" s="19" t="s">
        <v>42</v>
      </c>
      <c r="F18" s="20">
        <v>75.8</v>
      </c>
      <c r="G18" s="16"/>
    </row>
    <row r="19" s="2" customFormat="1" ht="53" customHeight="1" spans="1:7">
      <c r="A19" s="16">
        <v>17</v>
      </c>
      <c r="B19" s="21" t="s">
        <v>28</v>
      </c>
      <c r="C19" s="18" t="str">
        <f>"202305200313"</f>
        <v>202305200313</v>
      </c>
      <c r="D19" s="22" t="s">
        <v>43</v>
      </c>
      <c r="E19" s="19" t="s">
        <v>44</v>
      </c>
      <c r="F19" s="20">
        <v>74.2</v>
      </c>
      <c r="G19" s="16"/>
    </row>
    <row r="20" s="2" customFormat="1" ht="53" customHeight="1" spans="1:7">
      <c r="A20" s="16">
        <v>18</v>
      </c>
      <c r="B20" s="21" t="s">
        <v>28</v>
      </c>
      <c r="C20" s="18" t="str">
        <f>"202305200321"</f>
        <v>202305200321</v>
      </c>
      <c r="D20" s="22" t="s">
        <v>45</v>
      </c>
      <c r="E20" s="19" t="s">
        <v>46</v>
      </c>
      <c r="F20" s="20">
        <v>73.4</v>
      </c>
      <c r="G20" s="16"/>
    </row>
    <row r="21" ht="48" customHeight="1" spans="1:7">
      <c r="A21" s="23"/>
      <c r="B21" s="24"/>
      <c r="C21" s="23"/>
      <c r="D21" s="23"/>
      <c r="E21" s="25"/>
      <c r="F21" s="26"/>
      <c r="G21" s="23"/>
    </row>
  </sheetData>
  <sheetProtection password="EBC7" sheet="1" objects="1"/>
  <sortState ref="A3:F60">
    <sortCondition ref="A3:A60" descending="1"/>
  </sortState>
  <mergeCells count="2">
    <mergeCell ref="A1:G1"/>
    <mergeCell ref="A21:G21"/>
  </mergeCells>
  <printOptions horizontalCentered="1"/>
  <pageMargins left="0.156944444444444" right="0.156944444444444" top="0.354166666666667" bottom="0.354166666666667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2023-06-07T10:18:46Z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475C19B1A54940E3BB0750959E38BDD7_13</vt:lpwstr>
  </property>
</Properties>
</file>