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公示" sheetId="1" r:id="rId1"/>
  </sheets>
  <definedNames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<sst xmlns="http://schemas.openxmlformats.org/spreadsheetml/2006/main" count="448" uniqueCount="228">
  <si>
    <t>2023年泰宁县公开招聘新任教师成绩公示</t>
  </si>
  <si>
    <t>总序号</t>
  </si>
  <si>
    <t>序号</t>
  </si>
  <si>
    <t>招聘岗位</t>
  </si>
  <si>
    <t>城乡岗位</t>
  </si>
  <si>
    <t>准考证号</t>
  </si>
  <si>
    <t>姓名</t>
  </si>
  <si>
    <t>性别</t>
  </si>
  <si>
    <t>笔试原始成绩</t>
  </si>
  <si>
    <t>笔试权重分</t>
  </si>
  <si>
    <t>面试成绩（含技能）</t>
  </si>
  <si>
    <t>面试权重分</t>
  </si>
  <si>
    <t>总分</t>
  </si>
  <si>
    <t>备注</t>
  </si>
  <si>
    <t>小学语文</t>
  </si>
  <si>
    <t>乡镇</t>
  </si>
  <si>
    <t>641123101168</t>
  </si>
  <si>
    <t>林雅琳</t>
  </si>
  <si>
    <t>女</t>
  </si>
  <si>
    <t>102.9</t>
  </si>
  <si>
    <t xml:space="preserve"> </t>
  </si>
  <si>
    <t>641123101242</t>
  </si>
  <si>
    <t>邱  红</t>
  </si>
  <si>
    <t>100.1</t>
  </si>
  <si>
    <t>641123101177</t>
  </si>
  <si>
    <t>卓  颖</t>
  </si>
  <si>
    <t>98.6</t>
  </si>
  <si>
    <t>641123101223</t>
  </si>
  <si>
    <t>张俞丽</t>
  </si>
  <si>
    <t>96.6</t>
  </si>
  <si>
    <t>641123101225</t>
  </si>
  <si>
    <t>赵晓婷</t>
  </si>
  <si>
    <t>95.2</t>
  </si>
  <si>
    <t>递补面试</t>
  </si>
  <si>
    <t>641123101358</t>
  </si>
  <si>
    <t>曾  茹</t>
  </si>
  <si>
    <t>97.4</t>
  </si>
  <si>
    <t>641123101231</t>
  </si>
  <si>
    <t>洪  雨</t>
  </si>
  <si>
    <t>96.5</t>
  </si>
  <si>
    <t>放弃面试</t>
  </si>
  <si>
    <t>小学数学</t>
  </si>
  <si>
    <t>641223102016</t>
  </si>
  <si>
    <t>江  杰</t>
  </si>
  <si>
    <t>96.0</t>
  </si>
  <si>
    <t>641223101537</t>
  </si>
  <si>
    <t>曾子怡</t>
  </si>
  <si>
    <t>86.0</t>
  </si>
  <si>
    <t>641223101892</t>
  </si>
  <si>
    <t>何  勇</t>
  </si>
  <si>
    <t>男</t>
  </si>
  <si>
    <t>82.8</t>
  </si>
  <si>
    <t>小学英语</t>
  </si>
  <si>
    <t>城区</t>
  </si>
  <si>
    <t>641323102256</t>
  </si>
  <si>
    <t>李金花</t>
  </si>
  <si>
    <t>84.1</t>
  </si>
  <si>
    <t>641323102222</t>
  </si>
  <si>
    <t>李  琳</t>
  </si>
  <si>
    <t>83.9</t>
  </si>
  <si>
    <t>641323102189</t>
  </si>
  <si>
    <t>夏思佳</t>
  </si>
  <si>
    <t>小学音乐</t>
  </si>
  <si>
    <t>641723102676</t>
  </si>
  <si>
    <t>饶  丹</t>
  </si>
  <si>
    <t>67.8</t>
  </si>
  <si>
    <t>641723102691</t>
  </si>
  <si>
    <t>吴淑敏</t>
  </si>
  <si>
    <t>83.8</t>
  </si>
  <si>
    <t>641723102684</t>
  </si>
  <si>
    <t>程华杰</t>
  </si>
  <si>
    <t>79.4</t>
  </si>
  <si>
    <t>小学美术</t>
  </si>
  <si>
    <t>641823102996</t>
  </si>
  <si>
    <t>杨若萍</t>
  </si>
  <si>
    <t>94.7</t>
  </si>
  <si>
    <t>641823102838</t>
  </si>
  <si>
    <t>林  欣</t>
  </si>
  <si>
    <t>99.7</t>
  </si>
  <si>
    <t>小学体育与健康</t>
  </si>
  <si>
    <t>641923103151</t>
  </si>
  <si>
    <t>吴立伟</t>
  </si>
  <si>
    <t>93.8</t>
  </si>
  <si>
    <t>641923103205</t>
  </si>
  <si>
    <t>许毅林</t>
  </si>
  <si>
    <t>86.5</t>
  </si>
  <si>
    <t>641923103169</t>
  </si>
  <si>
    <t>雷少华</t>
  </si>
  <si>
    <t>86.4</t>
  </si>
  <si>
    <t>641923103141</t>
  </si>
  <si>
    <t>陈文鑫</t>
  </si>
  <si>
    <t xml:space="preserve">  服务社区志愿者笔试成绩加5分 </t>
  </si>
  <si>
    <t>641923103241</t>
  </si>
  <si>
    <t>余雪倩</t>
  </si>
  <si>
    <t>80.0</t>
  </si>
  <si>
    <t>641923103095</t>
  </si>
  <si>
    <t>朱文俊</t>
  </si>
  <si>
    <t>97.0</t>
  </si>
  <si>
    <t>641923103171</t>
  </si>
  <si>
    <t>华国庆</t>
  </si>
  <si>
    <t>95.4</t>
  </si>
  <si>
    <t>641923103253</t>
  </si>
  <si>
    <t>陈  勇</t>
  </si>
  <si>
    <t>60.8</t>
  </si>
  <si>
    <t>641923103258</t>
  </si>
  <si>
    <t>江  薇</t>
  </si>
  <si>
    <t>79.6</t>
  </si>
  <si>
    <t>641923103247</t>
  </si>
  <si>
    <t>杨  怡</t>
  </si>
  <si>
    <t>70.0</t>
  </si>
  <si>
    <t>641923103157</t>
  </si>
  <si>
    <t>王  凯</t>
  </si>
  <si>
    <t>76.3</t>
  </si>
  <si>
    <t>641923103223</t>
  </si>
  <si>
    <t>苏李晖</t>
  </si>
  <si>
    <t>66.2</t>
  </si>
  <si>
    <t>641923103158</t>
  </si>
  <si>
    <t>肖  鑫</t>
  </si>
  <si>
    <t>65.2</t>
  </si>
  <si>
    <t>641923103283</t>
  </si>
  <si>
    <t>林冠男</t>
  </si>
  <si>
    <t>63.3</t>
  </si>
  <si>
    <t>641923103280</t>
  </si>
  <si>
    <t>朱道勋</t>
  </si>
  <si>
    <t>61.6</t>
  </si>
  <si>
    <t>641923103053</t>
  </si>
  <si>
    <t>廖晓梅</t>
  </si>
  <si>
    <t>92.5</t>
  </si>
  <si>
    <t>641923103248</t>
  </si>
  <si>
    <t>罗贤琦</t>
  </si>
  <si>
    <t>87.0</t>
  </si>
  <si>
    <t>641923103259</t>
  </si>
  <si>
    <t>林  菲</t>
  </si>
  <si>
    <t>82.9</t>
  </si>
  <si>
    <t>小学信息科技</t>
  </si>
  <si>
    <t>642023103339</t>
  </si>
  <si>
    <t>吴文杰</t>
  </si>
  <si>
    <t>102.6</t>
  </si>
  <si>
    <t>642023103329</t>
  </si>
  <si>
    <t>宁  霞</t>
  </si>
  <si>
    <t>113.1</t>
  </si>
  <si>
    <t>642023103293</t>
  </si>
  <si>
    <r>
      <t xml:space="preserve">罗  </t>
    </r>
    <r>
      <rPr>
        <sz val="12"/>
        <rFont val="宋体"/>
        <family val="0"/>
      </rPr>
      <t>玥</t>
    </r>
  </si>
  <si>
    <t>90.4</t>
  </si>
  <si>
    <t>642023103315</t>
  </si>
  <si>
    <t>胡述辰</t>
  </si>
  <si>
    <t>89.6</t>
  </si>
  <si>
    <t>642023103313</t>
  </si>
  <si>
    <t>熊  杰</t>
  </si>
  <si>
    <t>93.0</t>
  </si>
  <si>
    <t>642023103321</t>
  </si>
  <si>
    <t>杨泰恒</t>
  </si>
  <si>
    <t>85.2</t>
  </si>
  <si>
    <t>小学心理健康教育</t>
  </si>
  <si>
    <t>642123103352</t>
  </si>
  <si>
    <t>焦裕兰</t>
  </si>
  <si>
    <t>107.9</t>
  </si>
  <si>
    <t>642123103377</t>
  </si>
  <si>
    <t>熊玲凤</t>
  </si>
  <si>
    <t>100.2</t>
  </si>
  <si>
    <t>642123103371</t>
  </si>
  <si>
    <t>吴雪花</t>
  </si>
  <si>
    <t>高中英语</t>
  </si>
  <si>
    <t>643323103608</t>
  </si>
  <si>
    <t>徐佳琪</t>
  </si>
  <si>
    <t>98.8</t>
  </si>
  <si>
    <t>643323103685</t>
  </si>
  <si>
    <t>林文艳</t>
  </si>
  <si>
    <t>99.9</t>
  </si>
  <si>
    <t>643323103688</t>
  </si>
  <si>
    <t>李  瑶</t>
  </si>
  <si>
    <t>98.5</t>
  </si>
  <si>
    <t>初中英语</t>
  </si>
  <si>
    <t>643323103554</t>
  </si>
  <si>
    <t>刘  颖</t>
  </si>
  <si>
    <t>115.5</t>
  </si>
  <si>
    <t>643323103630</t>
  </si>
  <si>
    <t>肖倩琳</t>
  </si>
  <si>
    <t>643323103603</t>
  </si>
  <si>
    <t>李  婷</t>
  </si>
  <si>
    <t>103.0</t>
  </si>
  <si>
    <t>643323103723</t>
  </si>
  <si>
    <t>陈铭楠</t>
  </si>
  <si>
    <t>107.2</t>
  </si>
  <si>
    <t>643323103588</t>
  </si>
  <si>
    <t>肖云心</t>
  </si>
  <si>
    <t>101.2</t>
  </si>
  <si>
    <t>643323103586</t>
  </si>
  <si>
    <t>陈思蕾</t>
  </si>
  <si>
    <t>服务社区志愿者笔试成绩加5分</t>
  </si>
  <si>
    <t>643323103632</t>
  </si>
  <si>
    <t>黄昕诺</t>
  </si>
  <si>
    <t>106.9</t>
  </si>
  <si>
    <t>643323103584</t>
  </si>
  <si>
    <t>邹晓芬</t>
  </si>
  <si>
    <t>96.2</t>
  </si>
  <si>
    <t>643323103700</t>
  </si>
  <si>
    <t>黄芯茹</t>
  </si>
  <si>
    <t>643323103553</t>
  </si>
  <si>
    <t>张仙萍</t>
  </si>
  <si>
    <t>643323103721</t>
  </si>
  <si>
    <t>张小芳</t>
  </si>
  <si>
    <t>95.5</t>
  </si>
  <si>
    <t>643323103729</t>
  </si>
  <si>
    <t>王鸿伟</t>
  </si>
  <si>
    <t>105.1</t>
  </si>
  <si>
    <t>643323103664</t>
  </si>
  <si>
    <t>吴玉榕</t>
  </si>
  <si>
    <t>99.3</t>
  </si>
  <si>
    <t>初中美术</t>
  </si>
  <si>
    <t>644423104042</t>
  </si>
  <si>
    <t>黄  婕</t>
  </si>
  <si>
    <t>644423103968</t>
  </si>
  <si>
    <t>周梦茜</t>
  </si>
  <si>
    <t>644423103952</t>
  </si>
  <si>
    <t>孙孟媛</t>
  </si>
  <si>
    <t>88.4</t>
  </si>
  <si>
    <t>初中体育与健康</t>
  </si>
  <si>
    <t>644523104084</t>
  </si>
  <si>
    <t>陈德靖</t>
  </si>
  <si>
    <t>83.6</t>
  </si>
  <si>
    <t>644523104085</t>
  </si>
  <si>
    <t>宁华玮</t>
  </si>
  <si>
    <t>69.7</t>
  </si>
  <si>
    <t>公示时间：2023年6月5日—2023年6月9日</t>
  </si>
  <si>
    <t>公示电话：0598-7833889（县纪委、监委派驻教育局纪检组）</t>
  </si>
  <si>
    <t xml:space="preserve">          0598-7838419（泰宁县教育局人事股）</t>
  </si>
  <si>
    <t>泰宁县教育局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</si>
</sst>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Arial"/>
      <family val="2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31" fontId="4" fillId="0" borderId="0" xfId="0" applyNumberFormat="1" applyFont="1" applyFill="1" applyAlignment="1">
      <alignment horizont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SheetLayoutView="100" workbookViewId="0" topLeftCell="A1">
      <selection activeCell="M61" sqref="M61"/>
    </sheetView>
  </sheetViews>
  <sheetFormatPr defaultColWidth="9.00390625" defaultRowHeight="14.25"/>
  <cols>
    <col min="1" max="1" width="4.00390625" style="0" customWidth="1"/>
    <col min="2" max="2" width="3.625" style="0" customWidth="1"/>
    <col min="3" max="3" width="17.25390625" style="0" customWidth="1"/>
    <col min="4" max="4" width="6.625" style="0" customWidth="1"/>
    <col min="5" max="5" width="14.00390625" style="0" customWidth="1"/>
    <col min="6" max="6" width="8.125" style="0" customWidth="1"/>
    <col min="7" max="7" width="5.125" style="0" customWidth="1"/>
    <col min="8" max="8" width="7.875" style="2" customWidth="1"/>
    <col min="9" max="10" width="8.00390625" style="2" customWidth="1"/>
    <col min="11" max="11" width="7.375" style="2" customWidth="1"/>
    <col min="12" max="12" width="8.625" style="2" customWidth="1"/>
    <col min="13" max="13" width="14.75390625" style="0" customWidth="1"/>
  </cols>
  <sheetData>
    <row r="1" spans="1:13" ht="33" customHeight="1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3"/>
    </row>
    <row r="2" spans="1:13" ht="46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5" t="s">
        <v>13</v>
      </c>
    </row>
    <row r="3" spans="1:13" ht="18.75" customHeight="1">
      <c r="A3" s="7">
        <v>1</v>
      </c>
      <c r="B3" s="8">
        <v>1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9" t="s">
        <v>19</v>
      </c>
      <c r="I3" s="7">
        <f aca="true" t="shared" si="0" ref="I3:I30">H3*0.4</f>
        <v>41.160000000000004</v>
      </c>
      <c r="J3" s="9">
        <v>91.76</v>
      </c>
      <c r="K3" s="9">
        <f aca="true" t="shared" si="1" ref="K3:K30">J3*0.6</f>
        <v>55.056000000000004</v>
      </c>
      <c r="L3" s="9">
        <f aca="true" t="shared" si="2" ref="L3:L30">I3+K3</f>
        <v>96.21600000000001</v>
      </c>
      <c r="M3" s="7" t="s">
        <v>20</v>
      </c>
    </row>
    <row r="4" spans="1:13" ht="18.75" customHeight="1">
      <c r="A4" s="10">
        <v>2</v>
      </c>
      <c r="B4" s="11">
        <v>2</v>
      </c>
      <c r="C4" s="7" t="s">
        <v>14</v>
      </c>
      <c r="D4" s="10" t="s">
        <v>15</v>
      </c>
      <c r="E4" s="10" t="s">
        <v>21</v>
      </c>
      <c r="F4" s="10" t="s">
        <v>22</v>
      </c>
      <c r="G4" s="10" t="s">
        <v>18</v>
      </c>
      <c r="H4" s="12" t="s">
        <v>23</v>
      </c>
      <c r="I4" s="10">
        <f t="shared" si="0"/>
        <v>40.04</v>
      </c>
      <c r="J4" s="12">
        <v>89.44</v>
      </c>
      <c r="K4" s="12">
        <f t="shared" si="1"/>
        <v>53.663999999999994</v>
      </c>
      <c r="L4" s="12">
        <f t="shared" si="2"/>
        <v>93.704</v>
      </c>
      <c r="M4" s="10" t="s">
        <v>20</v>
      </c>
    </row>
    <row r="5" spans="1:13" ht="18.75" customHeight="1">
      <c r="A5" s="10">
        <v>3</v>
      </c>
      <c r="B5" s="11">
        <v>3</v>
      </c>
      <c r="C5" s="7" t="s">
        <v>14</v>
      </c>
      <c r="D5" s="10" t="s">
        <v>15</v>
      </c>
      <c r="E5" s="10" t="s">
        <v>24</v>
      </c>
      <c r="F5" s="10" t="s">
        <v>25</v>
      </c>
      <c r="G5" s="10" t="s">
        <v>18</v>
      </c>
      <c r="H5" s="12" t="s">
        <v>26</v>
      </c>
      <c r="I5" s="10">
        <f t="shared" si="0"/>
        <v>39.44</v>
      </c>
      <c r="J5" s="12">
        <v>89.88</v>
      </c>
      <c r="K5" s="12">
        <f t="shared" si="1"/>
        <v>53.928</v>
      </c>
      <c r="L5" s="12">
        <f t="shared" si="2"/>
        <v>93.368</v>
      </c>
      <c r="M5" s="10"/>
    </row>
    <row r="6" spans="1:13" ht="18.75" customHeight="1">
      <c r="A6" s="10">
        <v>4</v>
      </c>
      <c r="B6" s="11">
        <v>4</v>
      </c>
      <c r="C6" s="7" t="s">
        <v>14</v>
      </c>
      <c r="D6" s="10" t="s">
        <v>15</v>
      </c>
      <c r="E6" s="10" t="s">
        <v>27</v>
      </c>
      <c r="F6" s="10" t="s">
        <v>28</v>
      </c>
      <c r="G6" s="10" t="s">
        <v>18</v>
      </c>
      <c r="H6" s="12" t="s">
        <v>29</v>
      </c>
      <c r="I6" s="10">
        <f t="shared" si="0"/>
        <v>38.64</v>
      </c>
      <c r="J6" s="12">
        <v>89.48</v>
      </c>
      <c r="K6" s="12">
        <f t="shared" si="1"/>
        <v>53.688</v>
      </c>
      <c r="L6" s="12">
        <f t="shared" si="2"/>
        <v>92.328</v>
      </c>
      <c r="M6" s="10"/>
    </row>
    <row r="7" spans="1:13" ht="18.75" customHeight="1">
      <c r="A7" s="10">
        <v>5</v>
      </c>
      <c r="B7" s="11">
        <v>5</v>
      </c>
      <c r="C7" s="7" t="s">
        <v>14</v>
      </c>
      <c r="D7" s="10" t="s">
        <v>15</v>
      </c>
      <c r="E7" s="10" t="s">
        <v>30</v>
      </c>
      <c r="F7" s="10" t="s">
        <v>31</v>
      </c>
      <c r="G7" s="10" t="s">
        <v>18</v>
      </c>
      <c r="H7" s="12" t="s">
        <v>32</v>
      </c>
      <c r="I7" s="10">
        <f t="shared" si="0"/>
        <v>38.080000000000005</v>
      </c>
      <c r="J7" s="12">
        <v>88.24</v>
      </c>
      <c r="K7" s="12">
        <f t="shared" si="1"/>
        <v>52.943999999999996</v>
      </c>
      <c r="L7" s="12">
        <f t="shared" si="2"/>
        <v>91.024</v>
      </c>
      <c r="M7" s="10" t="s">
        <v>33</v>
      </c>
    </row>
    <row r="8" spans="1:13" ht="18.75" customHeight="1">
      <c r="A8" s="10">
        <v>6</v>
      </c>
      <c r="B8" s="11">
        <v>6</v>
      </c>
      <c r="C8" s="7" t="s">
        <v>14</v>
      </c>
      <c r="D8" s="10" t="s">
        <v>15</v>
      </c>
      <c r="E8" s="10" t="s">
        <v>34</v>
      </c>
      <c r="F8" s="10" t="s">
        <v>35</v>
      </c>
      <c r="G8" s="10" t="s">
        <v>18</v>
      </c>
      <c r="H8" s="12" t="s">
        <v>36</v>
      </c>
      <c r="I8" s="10">
        <f t="shared" si="0"/>
        <v>38.96000000000001</v>
      </c>
      <c r="J8" s="12">
        <v>83.32</v>
      </c>
      <c r="K8" s="12">
        <f t="shared" si="1"/>
        <v>49.992</v>
      </c>
      <c r="L8" s="12">
        <f t="shared" si="2"/>
        <v>88.952</v>
      </c>
      <c r="M8" s="10"/>
    </row>
    <row r="9" spans="1:13" s="1" customFormat="1" ht="18.75" customHeight="1">
      <c r="A9" s="13">
        <v>7</v>
      </c>
      <c r="B9" s="14">
        <v>7</v>
      </c>
      <c r="C9" s="13" t="s">
        <v>14</v>
      </c>
      <c r="D9" s="13" t="s">
        <v>15</v>
      </c>
      <c r="E9" s="13" t="s">
        <v>37</v>
      </c>
      <c r="F9" s="13" t="s">
        <v>38</v>
      </c>
      <c r="G9" s="13" t="s">
        <v>18</v>
      </c>
      <c r="H9" s="15" t="s">
        <v>39</v>
      </c>
      <c r="I9" s="13">
        <f t="shared" si="0"/>
        <v>38.6</v>
      </c>
      <c r="J9" s="15">
        <v>0</v>
      </c>
      <c r="K9" s="15">
        <f t="shared" si="1"/>
        <v>0</v>
      </c>
      <c r="L9" s="15">
        <f t="shared" si="2"/>
        <v>38.6</v>
      </c>
      <c r="M9" s="13" t="s">
        <v>40</v>
      </c>
    </row>
    <row r="10" spans="1:13" ht="18.75" customHeight="1">
      <c r="A10" s="7">
        <v>8</v>
      </c>
      <c r="B10" s="8">
        <v>1</v>
      </c>
      <c r="C10" s="7" t="s">
        <v>41</v>
      </c>
      <c r="D10" s="7" t="s">
        <v>15</v>
      </c>
      <c r="E10" s="7" t="s">
        <v>42</v>
      </c>
      <c r="F10" s="7" t="s">
        <v>43</v>
      </c>
      <c r="G10" s="7" t="s">
        <v>18</v>
      </c>
      <c r="H10" s="9" t="s">
        <v>44</v>
      </c>
      <c r="I10" s="7">
        <f t="shared" si="0"/>
        <v>38.400000000000006</v>
      </c>
      <c r="J10" s="9">
        <v>89.44</v>
      </c>
      <c r="K10" s="9">
        <f t="shared" si="1"/>
        <v>53.663999999999994</v>
      </c>
      <c r="L10" s="9">
        <f t="shared" si="2"/>
        <v>92.064</v>
      </c>
      <c r="M10" s="10" t="s">
        <v>20</v>
      </c>
    </row>
    <row r="11" spans="1:13" ht="18.75" customHeight="1">
      <c r="A11" s="10">
        <v>9</v>
      </c>
      <c r="B11" s="11">
        <v>2</v>
      </c>
      <c r="C11" s="10" t="s">
        <v>41</v>
      </c>
      <c r="D11" s="10" t="s">
        <v>15</v>
      </c>
      <c r="E11" s="10" t="s">
        <v>45</v>
      </c>
      <c r="F11" s="10" t="s">
        <v>46</v>
      </c>
      <c r="G11" s="10" t="s">
        <v>18</v>
      </c>
      <c r="H11" s="12" t="s">
        <v>47</v>
      </c>
      <c r="I11" s="10">
        <f t="shared" si="0"/>
        <v>34.4</v>
      </c>
      <c r="J11" s="12">
        <v>88.84</v>
      </c>
      <c r="K11" s="12">
        <f t="shared" si="1"/>
        <v>53.304</v>
      </c>
      <c r="L11" s="12">
        <f t="shared" si="2"/>
        <v>87.70400000000001</v>
      </c>
      <c r="M11" s="10"/>
    </row>
    <row r="12" spans="1:13" ht="18.75" customHeight="1">
      <c r="A12" s="13">
        <v>10</v>
      </c>
      <c r="B12" s="14">
        <v>3</v>
      </c>
      <c r="C12" s="13" t="s">
        <v>41</v>
      </c>
      <c r="D12" s="13" t="s">
        <v>15</v>
      </c>
      <c r="E12" s="13" t="s">
        <v>48</v>
      </c>
      <c r="F12" s="13" t="s">
        <v>49</v>
      </c>
      <c r="G12" s="13" t="s">
        <v>50</v>
      </c>
      <c r="H12" s="15" t="s">
        <v>51</v>
      </c>
      <c r="I12" s="13">
        <f t="shared" si="0"/>
        <v>33.12</v>
      </c>
      <c r="J12" s="15">
        <v>86.68</v>
      </c>
      <c r="K12" s="15">
        <f t="shared" si="1"/>
        <v>52.008</v>
      </c>
      <c r="L12" s="15">
        <f t="shared" si="2"/>
        <v>85.128</v>
      </c>
      <c r="M12" s="13"/>
    </row>
    <row r="13" spans="1:13" ht="18.75" customHeight="1">
      <c r="A13" s="7">
        <v>11</v>
      </c>
      <c r="B13" s="8">
        <v>2</v>
      </c>
      <c r="C13" s="7" t="s">
        <v>52</v>
      </c>
      <c r="D13" s="7" t="s">
        <v>53</v>
      </c>
      <c r="E13" s="7" t="s">
        <v>54</v>
      </c>
      <c r="F13" s="7" t="s">
        <v>55</v>
      </c>
      <c r="G13" s="7" t="s">
        <v>18</v>
      </c>
      <c r="H13" s="9" t="s">
        <v>56</v>
      </c>
      <c r="I13" s="7">
        <f t="shared" si="0"/>
        <v>33.64</v>
      </c>
      <c r="J13" s="9">
        <v>87.44</v>
      </c>
      <c r="K13" s="9">
        <f t="shared" si="1"/>
        <v>52.464</v>
      </c>
      <c r="L13" s="9">
        <f t="shared" si="2"/>
        <v>86.104</v>
      </c>
      <c r="M13" s="10" t="s">
        <v>20</v>
      </c>
    </row>
    <row r="14" spans="1:13" ht="18.75" customHeight="1">
      <c r="A14" s="10">
        <v>12</v>
      </c>
      <c r="B14" s="11">
        <v>3</v>
      </c>
      <c r="C14" s="10" t="s">
        <v>52</v>
      </c>
      <c r="D14" s="7" t="s">
        <v>53</v>
      </c>
      <c r="E14" s="10" t="s">
        <v>57</v>
      </c>
      <c r="F14" s="10" t="s">
        <v>58</v>
      </c>
      <c r="G14" s="10" t="s">
        <v>18</v>
      </c>
      <c r="H14" s="12" t="s">
        <v>59</v>
      </c>
      <c r="I14" s="10">
        <f t="shared" si="0"/>
        <v>33.56</v>
      </c>
      <c r="J14" s="12">
        <v>81.88</v>
      </c>
      <c r="K14" s="12">
        <f t="shared" si="1"/>
        <v>49.12799999999999</v>
      </c>
      <c r="L14" s="12">
        <f t="shared" si="2"/>
        <v>82.68799999999999</v>
      </c>
      <c r="M14" s="10"/>
    </row>
    <row r="15" spans="1:13" ht="18.75" customHeight="1">
      <c r="A15" s="13">
        <v>13</v>
      </c>
      <c r="B15" s="14">
        <v>4</v>
      </c>
      <c r="C15" s="13" t="s">
        <v>52</v>
      </c>
      <c r="D15" s="16" t="s">
        <v>53</v>
      </c>
      <c r="E15" s="39" t="s">
        <v>60</v>
      </c>
      <c r="F15" s="13" t="s">
        <v>61</v>
      </c>
      <c r="G15" s="13" t="s">
        <v>18</v>
      </c>
      <c r="H15" s="15">
        <v>78</v>
      </c>
      <c r="I15" s="13">
        <f t="shared" si="0"/>
        <v>31.200000000000003</v>
      </c>
      <c r="J15" s="15">
        <v>81.48</v>
      </c>
      <c r="K15" s="15">
        <f t="shared" si="1"/>
        <v>48.888</v>
      </c>
      <c r="L15" s="15">
        <f t="shared" si="2"/>
        <v>80.088</v>
      </c>
      <c r="M15" s="13"/>
    </row>
    <row r="16" spans="1:13" ht="18.75" customHeight="1">
      <c r="A16" s="7">
        <v>14</v>
      </c>
      <c r="B16" s="8">
        <v>1</v>
      </c>
      <c r="C16" s="7" t="s">
        <v>62</v>
      </c>
      <c r="D16" s="7" t="s">
        <v>15</v>
      </c>
      <c r="E16" s="7" t="s">
        <v>63</v>
      </c>
      <c r="F16" s="7" t="s">
        <v>64</v>
      </c>
      <c r="G16" s="7" t="s">
        <v>18</v>
      </c>
      <c r="H16" s="9" t="s">
        <v>65</v>
      </c>
      <c r="I16" s="7">
        <f t="shared" si="0"/>
        <v>27.12</v>
      </c>
      <c r="J16" s="9">
        <v>87.88</v>
      </c>
      <c r="K16" s="9">
        <f t="shared" si="1"/>
        <v>52.727999999999994</v>
      </c>
      <c r="L16" s="9">
        <f t="shared" si="2"/>
        <v>79.848</v>
      </c>
      <c r="M16" s="7" t="s">
        <v>20</v>
      </c>
    </row>
    <row r="17" spans="1:13" ht="18.75" customHeight="1">
      <c r="A17" s="10">
        <v>15</v>
      </c>
      <c r="B17" s="11">
        <v>2</v>
      </c>
      <c r="C17" s="10" t="s">
        <v>62</v>
      </c>
      <c r="D17" s="10" t="s">
        <v>15</v>
      </c>
      <c r="E17" s="10" t="s">
        <v>66</v>
      </c>
      <c r="F17" s="10" t="s">
        <v>67</v>
      </c>
      <c r="G17" s="10" t="s">
        <v>18</v>
      </c>
      <c r="H17" s="12" t="s">
        <v>68</v>
      </c>
      <c r="I17" s="10">
        <f t="shared" si="0"/>
        <v>33.52</v>
      </c>
      <c r="J17" s="12">
        <v>75.44</v>
      </c>
      <c r="K17" s="12">
        <f t="shared" si="1"/>
        <v>45.263999999999996</v>
      </c>
      <c r="L17" s="12">
        <f t="shared" si="2"/>
        <v>78.78399999999999</v>
      </c>
      <c r="M17" s="10"/>
    </row>
    <row r="18" spans="1:13" ht="18.75" customHeight="1">
      <c r="A18" s="13">
        <v>16</v>
      </c>
      <c r="B18" s="14">
        <v>3</v>
      </c>
      <c r="C18" s="13" t="s">
        <v>62</v>
      </c>
      <c r="D18" s="13" t="s">
        <v>15</v>
      </c>
      <c r="E18" s="13" t="s">
        <v>69</v>
      </c>
      <c r="F18" s="13" t="s">
        <v>70</v>
      </c>
      <c r="G18" s="13" t="s">
        <v>50</v>
      </c>
      <c r="H18" s="15" t="s">
        <v>71</v>
      </c>
      <c r="I18" s="13">
        <f t="shared" si="0"/>
        <v>31.760000000000005</v>
      </c>
      <c r="J18" s="15">
        <v>77.64</v>
      </c>
      <c r="K18" s="15">
        <f t="shared" si="1"/>
        <v>46.583999999999996</v>
      </c>
      <c r="L18" s="15">
        <f t="shared" si="2"/>
        <v>78.344</v>
      </c>
      <c r="M18" s="13"/>
    </row>
    <row r="19" spans="1:13" ht="18.75" customHeight="1">
      <c r="A19" s="7">
        <v>17</v>
      </c>
      <c r="B19" s="8">
        <v>1</v>
      </c>
      <c r="C19" s="7" t="s">
        <v>72</v>
      </c>
      <c r="D19" s="7" t="s">
        <v>53</v>
      </c>
      <c r="E19" s="7" t="s">
        <v>73</v>
      </c>
      <c r="F19" s="7" t="s">
        <v>74</v>
      </c>
      <c r="G19" s="7" t="s">
        <v>18</v>
      </c>
      <c r="H19" s="9" t="s">
        <v>75</v>
      </c>
      <c r="I19" s="7">
        <f t="shared" si="0"/>
        <v>37.88</v>
      </c>
      <c r="J19" s="9">
        <v>88.4</v>
      </c>
      <c r="K19" s="9">
        <f t="shared" si="1"/>
        <v>53.04</v>
      </c>
      <c r="L19" s="9">
        <f t="shared" si="2"/>
        <v>90.92</v>
      </c>
      <c r="M19" s="10" t="s">
        <v>20</v>
      </c>
    </row>
    <row r="20" spans="1:13" ht="18.75" customHeight="1">
      <c r="A20" s="13">
        <v>18</v>
      </c>
      <c r="B20" s="14">
        <v>2</v>
      </c>
      <c r="C20" s="13" t="s">
        <v>72</v>
      </c>
      <c r="D20" s="16" t="s">
        <v>53</v>
      </c>
      <c r="E20" s="13" t="s">
        <v>76</v>
      </c>
      <c r="F20" s="13" t="s">
        <v>77</v>
      </c>
      <c r="G20" s="13" t="s">
        <v>18</v>
      </c>
      <c r="H20" s="15" t="s">
        <v>78</v>
      </c>
      <c r="I20" s="13">
        <f t="shared" si="0"/>
        <v>39.88</v>
      </c>
      <c r="J20" s="15">
        <v>75.56</v>
      </c>
      <c r="K20" s="15">
        <f t="shared" si="1"/>
        <v>45.336</v>
      </c>
      <c r="L20" s="15">
        <f t="shared" si="2"/>
        <v>85.21600000000001</v>
      </c>
      <c r="M20" s="13"/>
    </row>
    <row r="21" spans="1:13" ht="18.75" customHeight="1">
      <c r="A21" s="7">
        <v>19</v>
      </c>
      <c r="B21" s="8">
        <v>1</v>
      </c>
      <c r="C21" s="7" t="s">
        <v>79</v>
      </c>
      <c r="D21" s="7" t="s">
        <v>53</v>
      </c>
      <c r="E21" s="7" t="s">
        <v>80</v>
      </c>
      <c r="F21" s="7" t="s">
        <v>81</v>
      </c>
      <c r="G21" s="7" t="s">
        <v>50</v>
      </c>
      <c r="H21" s="9" t="s">
        <v>82</v>
      </c>
      <c r="I21" s="7">
        <f t="shared" si="0"/>
        <v>37.52</v>
      </c>
      <c r="J21" s="9">
        <v>84.48</v>
      </c>
      <c r="K21" s="9">
        <f t="shared" si="1"/>
        <v>50.688</v>
      </c>
      <c r="L21" s="9">
        <f t="shared" si="2"/>
        <v>88.208</v>
      </c>
      <c r="M21" s="7" t="s">
        <v>20</v>
      </c>
    </row>
    <row r="22" spans="1:13" ht="18.75" customHeight="1">
      <c r="A22" s="10">
        <v>20</v>
      </c>
      <c r="B22" s="11">
        <v>2</v>
      </c>
      <c r="C22" s="7" t="s">
        <v>79</v>
      </c>
      <c r="D22" s="7" t="s">
        <v>53</v>
      </c>
      <c r="E22" s="10" t="s">
        <v>83</v>
      </c>
      <c r="F22" s="10" t="s">
        <v>84</v>
      </c>
      <c r="G22" s="10" t="s">
        <v>50</v>
      </c>
      <c r="H22" s="12" t="s">
        <v>85</v>
      </c>
      <c r="I22" s="10">
        <f t="shared" si="0"/>
        <v>34.6</v>
      </c>
      <c r="J22" s="12">
        <v>78.65</v>
      </c>
      <c r="K22" s="12">
        <f t="shared" si="1"/>
        <v>47.190000000000005</v>
      </c>
      <c r="L22" s="12">
        <f t="shared" si="2"/>
        <v>81.79</v>
      </c>
      <c r="M22" s="10" t="s">
        <v>20</v>
      </c>
    </row>
    <row r="23" spans="1:13" ht="18.75" customHeight="1">
      <c r="A23" s="10">
        <v>21</v>
      </c>
      <c r="B23" s="11">
        <v>3</v>
      </c>
      <c r="C23" s="7" t="s">
        <v>79</v>
      </c>
      <c r="D23" s="7" t="s">
        <v>53</v>
      </c>
      <c r="E23" s="10" t="s">
        <v>86</v>
      </c>
      <c r="F23" s="10" t="s">
        <v>87</v>
      </c>
      <c r="G23" s="10" t="s">
        <v>50</v>
      </c>
      <c r="H23" s="12" t="s">
        <v>88</v>
      </c>
      <c r="I23" s="10">
        <f t="shared" si="0"/>
        <v>34.56</v>
      </c>
      <c r="J23" s="12">
        <v>76.07</v>
      </c>
      <c r="K23" s="12">
        <f t="shared" si="1"/>
        <v>45.641999999999996</v>
      </c>
      <c r="L23" s="12">
        <f t="shared" si="2"/>
        <v>80.202</v>
      </c>
      <c r="M23" s="10" t="s">
        <v>20</v>
      </c>
    </row>
    <row r="24" spans="1:13" ht="30" customHeight="1">
      <c r="A24" s="10">
        <v>22</v>
      </c>
      <c r="B24" s="11">
        <v>4</v>
      </c>
      <c r="C24" s="7" t="s">
        <v>79</v>
      </c>
      <c r="D24" s="7" t="s">
        <v>53</v>
      </c>
      <c r="E24" s="10" t="s">
        <v>89</v>
      </c>
      <c r="F24" s="10" t="s">
        <v>90</v>
      </c>
      <c r="G24" s="10" t="s">
        <v>50</v>
      </c>
      <c r="H24" s="12">
        <v>99.5</v>
      </c>
      <c r="I24" s="10">
        <f t="shared" si="0"/>
        <v>39.800000000000004</v>
      </c>
      <c r="J24" s="12">
        <v>64.94</v>
      </c>
      <c r="K24" s="12">
        <f t="shared" si="1"/>
        <v>38.964</v>
      </c>
      <c r="L24" s="12">
        <f t="shared" si="2"/>
        <v>78.76400000000001</v>
      </c>
      <c r="M24" s="17" t="s">
        <v>91</v>
      </c>
    </row>
    <row r="25" spans="1:13" ht="18.75" customHeight="1">
      <c r="A25" s="10">
        <v>23</v>
      </c>
      <c r="B25" s="11">
        <v>5</v>
      </c>
      <c r="C25" s="7" t="s">
        <v>79</v>
      </c>
      <c r="D25" s="7" t="s">
        <v>53</v>
      </c>
      <c r="E25" s="10" t="s">
        <v>92</v>
      </c>
      <c r="F25" s="10" t="s">
        <v>93</v>
      </c>
      <c r="G25" s="10" t="s">
        <v>18</v>
      </c>
      <c r="H25" s="12" t="s">
        <v>94</v>
      </c>
      <c r="I25" s="10">
        <f t="shared" si="0"/>
        <v>32</v>
      </c>
      <c r="J25" s="12">
        <v>77.66</v>
      </c>
      <c r="K25" s="12">
        <f t="shared" si="1"/>
        <v>46.596</v>
      </c>
      <c r="L25" s="12">
        <f t="shared" si="2"/>
        <v>78.596</v>
      </c>
      <c r="M25" s="10" t="s">
        <v>20</v>
      </c>
    </row>
    <row r="26" spans="1:13" ht="18.75" customHeight="1">
      <c r="A26" s="10">
        <v>24</v>
      </c>
      <c r="B26" s="11">
        <v>6</v>
      </c>
      <c r="C26" s="7" t="s">
        <v>79</v>
      </c>
      <c r="D26" s="7" t="s">
        <v>53</v>
      </c>
      <c r="E26" s="10" t="s">
        <v>95</v>
      </c>
      <c r="F26" s="10" t="s">
        <v>96</v>
      </c>
      <c r="G26" s="10" t="s">
        <v>50</v>
      </c>
      <c r="H26" s="12" t="s">
        <v>97</v>
      </c>
      <c r="I26" s="10">
        <f t="shared" si="0"/>
        <v>38.800000000000004</v>
      </c>
      <c r="J26" s="12">
        <v>60.48</v>
      </c>
      <c r="K26" s="12">
        <f t="shared" si="1"/>
        <v>36.288</v>
      </c>
      <c r="L26" s="12">
        <f t="shared" si="2"/>
        <v>75.088</v>
      </c>
      <c r="M26" s="10"/>
    </row>
    <row r="27" spans="1:13" ht="18.75" customHeight="1">
      <c r="A27" s="10">
        <v>25</v>
      </c>
      <c r="B27" s="11">
        <v>7</v>
      </c>
      <c r="C27" s="7" t="s">
        <v>79</v>
      </c>
      <c r="D27" s="7" t="s">
        <v>53</v>
      </c>
      <c r="E27" s="10" t="s">
        <v>98</v>
      </c>
      <c r="F27" s="10" t="s">
        <v>99</v>
      </c>
      <c r="G27" s="10" t="s">
        <v>50</v>
      </c>
      <c r="H27" s="12" t="s">
        <v>100</v>
      </c>
      <c r="I27" s="10">
        <f t="shared" si="0"/>
        <v>38.160000000000004</v>
      </c>
      <c r="J27" s="12">
        <v>57.95</v>
      </c>
      <c r="K27" s="12">
        <f t="shared" si="1"/>
        <v>34.77</v>
      </c>
      <c r="L27" s="12">
        <f t="shared" si="2"/>
        <v>72.93</v>
      </c>
      <c r="M27" s="10"/>
    </row>
    <row r="28" spans="1:13" ht="18.75" customHeight="1">
      <c r="A28" s="10">
        <v>26</v>
      </c>
      <c r="B28" s="11">
        <v>8</v>
      </c>
      <c r="C28" s="7" t="s">
        <v>79</v>
      </c>
      <c r="D28" s="7" t="s">
        <v>53</v>
      </c>
      <c r="E28" s="10" t="s">
        <v>101</v>
      </c>
      <c r="F28" s="10" t="s">
        <v>102</v>
      </c>
      <c r="G28" s="10" t="s">
        <v>50</v>
      </c>
      <c r="H28" s="12" t="s">
        <v>103</v>
      </c>
      <c r="I28" s="10">
        <f t="shared" si="0"/>
        <v>24.32</v>
      </c>
      <c r="J28" s="12">
        <v>81.02</v>
      </c>
      <c r="K28" s="12">
        <f t="shared" si="1"/>
        <v>48.611999999999995</v>
      </c>
      <c r="L28" s="12">
        <f t="shared" si="2"/>
        <v>72.93199999999999</v>
      </c>
      <c r="M28" s="10" t="s">
        <v>33</v>
      </c>
    </row>
    <row r="29" spans="1:13" ht="18.75" customHeight="1">
      <c r="A29" s="10">
        <v>27</v>
      </c>
      <c r="B29" s="11">
        <v>9</v>
      </c>
      <c r="C29" s="7" t="s">
        <v>79</v>
      </c>
      <c r="D29" s="7" t="s">
        <v>53</v>
      </c>
      <c r="E29" s="10" t="s">
        <v>104</v>
      </c>
      <c r="F29" s="10" t="s">
        <v>105</v>
      </c>
      <c r="G29" s="10" t="s">
        <v>18</v>
      </c>
      <c r="H29" s="12" t="s">
        <v>106</v>
      </c>
      <c r="I29" s="10">
        <f t="shared" si="0"/>
        <v>31.84</v>
      </c>
      <c r="J29" s="12">
        <v>52.26</v>
      </c>
      <c r="K29" s="12">
        <f t="shared" si="1"/>
        <v>31.355999999999998</v>
      </c>
      <c r="L29" s="12">
        <f t="shared" si="2"/>
        <v>63.196</v>
      </c>
      <c r="M29" s="10"/>
    </row>
    <row r="30" spans="1:13" ht="18.75" customHeight="1">
      <c r="A30" s="10">
        <v>28</v>
      </c>
      <c r="B30" s="11">
        <v>10</v>
      </c>
      <c r="C30" s="7" t="s">
        <v>79</v>
      </c>
      <c r="D30" s="7" t="s">
        <v>53</v>
      </c>
      <c r="E30" s="10" t="s">
        <v>107</v>
      </c>
      <c r="F30" s="10" t="s">
        <v>108</v>
      </c>
      <c r="G30" s="10" t="s">
        <v>18</v>
      </c>
      <c r="H30" s="12" t="s">
        <v>109</v>
      </c>
      <c r="I30" s="10">
        <f t="shared" si="0"/>
        <v>28</v>
      </c>
      <c r="J30" s="12">
        <v>45.29</v>
      </c>
      <c r="K30" s="12">
        <f t="shared" si="1"/>
        <v>27.174</v>
      </c>
      <c r="L30" s="12">
        <f t="shared" si="2"/>
        <v>55.174</v>
      </c>
      <c r="M30" s="10"/>
    </row>
    <row r="31" spans="1:13" s="1" customFormat="1" ht="18.75" customHeight="1">
      <c r="A31" s="10">
        <v>29</v>
      </c>
      <c r="B31" s="11">
        <v>11</v>
      </c>
      <c r="C31" s="10" t="s">
        <v>79</v>
      </c>
      <c r="D31" s="7" t="s">
        <v>53</v>
      </c>
      <c r="E31" s="10" t="s">
        <v>110</v>
      </c>
      <c r="F31" s="10" t="s">
        <v>111</v>
      </c>
      <c r="G31" s="10" t="s">
        <v>50</v>
      </c>
      <c r="H31" s="12" t="s">
        <v>112</v>
      </c>
      <c r="I31" s="10">
        <f aca="true" t="shared" si="3" ref="I31:I63">H31*0.4</f>
        <v>30.52</v>
      </c>
      <c r="J31" s="12">
        <v>0</v>
      </c>
      <c r="K31" s="12">
        <f aca="true" t="shared" si="4" ref="K31:K63">J31*0.6</f>
        <v>0</v>
      </c>
      <c r="L31" s="12">
        <f aca="true" t="shared" si="5" ref="L31:L63">I31+K31</f>
        <v>30.52</v>
      </c>
      <c r="M31" s="10" t="s">
        <v>40</v>
      </c>
    </row>
    <row r="32" spans="1:13" s="1" customFormat="1" ht="18.75" customHeight="1">
      <c r="A32" s="10">
        <v>30</v>
      </c>
      <c r="B32" s="11">
        <v>12</v>
      </c>
      <c r="C32" s="10" t="s">
        <v>79</v>
      </c>
      <c r="D32" s="7" t="s">
        <v>53</v>
      </c>
      <c r="E32" s="10" t="s">
        <v>113</v>
      </c>
      <c r="F32" s="10" t="s">
        <v>114</v>
      </c>
      <c r="G32" s="10" t="s">
        <v>50</v>
      </c>
      <c r="H32" s="12" t="s">
        <v>115</v>
      </c>
      <c r="I32" s="10">
        <f t="shared" si="3"/>
        <v>26.480000000000004</v>
      </c>
      <c r="J32" s="12">
        <v>0</v>
      </c>
      <c r="K32" s="12">
        <f t="shared" si="4"/>
        <v>0</v>
      </c>
      <c r="L32" s="12">
        <f t="shared" si="5"/>
        <v>26.480000000000004</v>
      </c>
      <c r="M32" s="10" t="s">
        <v>40</v>
      </c>
    </row>
    <row r="33" spans="1:13" s="1" customFormat="1" ht="18.75" customHeight="1">
      <c r="A33" s="10">
        <v>31</v>
      </c>
      <c r="B33" s="11">
        <v>13</v>
      </c>
      <c r="C33" s="10" t="s">
        <v>79</v>
      </c>
      <c r="D33" s="7" t="s">
        <v>53</v>
      </c>
      <c r="E33" s="10" t="s">
        <v>116</v>
      </c>
      <c r="F33" s="10" t="s">
        <v>117</v>
      </c>
      <c r="G33" s="10" t="s">
        <v>50</v>
      </c>
      <c r="H33" s="12" t="s">
        <v>118</v>
      </c>
      <c r="I33" s="10">
        <f t="shared" si="3"/>
        <v>26.080000000000002</v>
      </c>
      <c r="J33" s="12">
        <v>0</v>
      </c>
      <c r="K33" s="12">
        <f t="shared" si="4"/>
        <v>0</v>
      </c>
      <c r="L33" s="12">
        <f t="shared" si="5"/>
        <v>26.080000000000002</v>
      </c>
      <c r="M33" s="10" t="s">
        <v>40</v>
      </c>
    </row>
    <row r="34" spans="1:13" s="1" customFormat="1" ht="18.75" customHeight="1">
      <c r="A34" s="10">
        <v>32</v>
      </c>
      <c r="B34" s="11">
        <v>14</v>
      </c>
      <c r="C34" s="10" t="s">
        <v>79</v>
      </c>
      <c r="D34" s="7" t="s">
        <v>53</v>
      </c>
      <c r="E34" s="10" t="s">
        <v>119</v>
      </c>
      <c r="F34" s="10" t="s">
        <v>120</v>
      </c>
      <c r="G34" s="10" t="s">
        <v>50</v>
      </c>
      <c r="H34" s="12" t="s">
        <v>121</v>
      </c>
      <c r="I34" s="10">
        <f t="shared" si="3"/>
        <v>25.32</v>
      </c>
      <c r="J34" s="12">
        <v>0</v>
      </c>
      <c r="K34" s="12">
        <f t="shared" si="4"/>
        <v>0</v>
      </c>
      <c r="L34" s="12">
        <f t="shared" si="5"/>
        <v>25.32</v>
      </c>
      <c r="M34" s="10" t="s">
        <v>40</v>
      </c>
    </row>
    <row r="35" spans="1:13" s="1" customFormat="1" ht="18.75" customHeight="1">
      <c r="A35" s="13">
        <v>33</v>
      </c>
      <c r="B35" s="14">
        <v>15</v>
      </c>
      <c r="C35" s="13" t="s">
        <v>79</v>
      </c>
      <c r="D35" s="16" t="s">
        <v>53</v>
      </c>
      <c r="E35" s="13" t="s">
        <v>122</v>
      </c>
      <c r="F35" s="13" t="s">
        <v>123</v>
      </c>
      <c r="G35" s="13" t="s">
        <v>50</v>
      </c>
      <c r="H35" s="15" t="s">
        <v>124</v>
      </c>
      <c r="I35" s="13">
        <f t="shared" si="3"/>
        <v>24.64</v>
      </c>
      <c r="J35" s="15">
        <v>0</v>
      </c>
      <c r="K35" s="15">
        <f t="shared" si="4"/>
        <v>0</v>
      </c>
      <c r="L35" s="15">
        <f t="shared" si="5"/>
        <v>24.64</v>
      </c>
      <c r="M35" s="13" t="s">
        <v>40</v>
      </c>
    </row>
    <row r="36" spans="1:13" ht="18.75" customHeight="1">
      <c r="A36" s="7">
        <v>34</v>
      </c>
      <c r="B36" s="8">
        <v>1</v>
      </c>
      <c r="C36" s="7" t="s">
        <v>79</v>
      </c>
      <c r="D36" s="7" t="s">
        <v>15</v>
      </c>
      <c r="E36" s="7" t="s">
        <v>125</v>
      </c>
      <c r="F36" s="7" t="s">
        <v>126</v>
      </c>
      <c r="G36" s="7" t="s">
        <v>18</v>
      </c>
      <c r="H36" s="9" t="s">
        <v>127</v>
      </c>
      <c r="I36" s="7">
        <f t="shared" si="3"/>
        <v>37</v>
      </c>
      <c r="J36" s="9">
        <v>63.14</v>
      </c>
      <c r="K36" s="9">
        <f t="shared" si="4"/>
        <v>37.884</v>
      </c>
      <c r="L36" s="9">
        <f t="shared" si="5"/>
        <v>74.884</v>
      </c>
      <c r="M36" s="10" t="s">
        <v>20</v>
      </c>
    </row>
    <row r="37" spans="1:13" ht="18.75" customHeight="1">
      <c r="A37" s="10">
        <v>35</v>
      </c>
      <c r="B37" s="11">
        <v>2</v>
      </c>
      <c r="C37" s="10" t="s">
        <v>79</v>
      </c>
      <c r="D37" s="10" t="s">
        <v>15</v>
      </c>
      <c r="E37" s="10" t="s">
        <v>128</v>
      </c>
      <c r="F37" s="10" t="s">
        <v>129</v>
      </c>
      <c r="G37" s="10" t="s">
        <v>18</v>
      </c>
      <c r="H37" s="12" t="s">
        <v>130</v>
      </c>
      <c r="I37" s="10">
        <f t="shared" si="3"/>
        <v>34.800000000000004</v>
      </c>
      <c r="J37" s="12">
        <v>44.04</v>
      </c>
      <c r="K37" s="12">
        <f t="shared" si="4"/>
        <v>26.424</v>
      </c>
      <c r="L37" s="12">
        <f t="shared" si="5"/>
        <v>61.224000000000004</v>
      </c>
      <c r="M37" s="10"/>
    </row>
    <row r="38" spans="1:13" ht="18.75" customHeight="1">
      <c r="A38" s="13">
        <v>36</v>
      </c>
      <c r="B38" s="14">
        <v>3</v>
      </c>
      <c r="C38" s="13" t="s">
        <v>79</v>
      </c>
      <c r="D38" s="13" t="s">
        <v>15</v>
      </c>
      <c r="E38" s="13" t="s">
        <v>131</v>
      </c>
      <c r="F38" s="13" t="s">
        <v>132</v>
      </c>
      <c r="G38" s="13" t="s">
        <v>18</v>
      </c>
      <c r="H38" s="15" t="s">
        <v>133</v>
      </c>
      <c r="I38" s="13">
        <f t="shared" si="3"/>
        <v>33.160000000000004</v>
      </c>
      <c r="J38" s="15">
        <v>39.95</v>
      </c>
      <c r="K38" s="15">
        <f t="shared" si="4"/>
        <v>23.970000000000002</v>
      </c>
      <c r="L38" s="15">
        <f t="shared" si="5"/>
        <v>57.13000000000001</v>
      </c>
      <c r="M38" s="13"/>
    </row>
    <row r="39" spans="1:13" ht="18.75" customHeight="1">
      <c r="A39" s="7">
        <v>37</v>
      </c>
      <c r="B39" s="8">
        <v>1</v>
      </c>
      <c r="C39" s="7" t="s">
        <v>134</v>
      </c>
      <c r="D39" s="7" t="s">
        <v>53</v>
      </c>
      <c r="E39" s="7" t="s">
        <v>135</v>
      </c>
      <c r="F39" s="7" t="s">
        <v>136</v>
      </c>
      <c r="G39" s="7" t="s">
        <v>50</v>
      </c>
      <c r="H39" s="9" t="s">
        <v>137</v>
      </c>
      <c r="I39" s="7">
        <f t="shared" si="3"/>
        <v>41.04</v>
      </c>
      <c r="J39" s="9">
        <v>87.36</v>
      </c>
      <c r="K39" s="9">
        <f t="shared" si="4"/>
        <v>52.416</v>
      </c>
      <c r="L39" s="9">
        <f t="shared" si="5"/>
        <v>93.45599999999999</v>
      </c>
      <c r="M39" s="10" t="s">
        <v>20</v>
      </c>
    </row>
    <row r="40" spans="1:13" ht="18.75" customHeight="1">
      <c r="A40" s="10">
        <v>38</v>
      </c>
      <c r="B40" s="11">
        <v>2</v>
      </c>
      <c r="C40" s="7" t="s">
        <v>134</v>
      </c>
      <c r="D40" s="7" t="s">
        <v>53</v>
      </c>
      <c r="E40" s="10" t="s">
        <v>138</v>
      </c>
      <c r="F40" s="10" t="s">
        <v>139</v>
      </c>
      <c r="G40" s="10" t="s">
        <v>18</v>
      </c>
      <c r="H40" s="12" t="s">
        <v>140</v>
      </c>
      <c r="I40" s="10">
        <f t="shared" si="3"/>
        <v>45.24</v>
      </c>
      <c r="J40" s="12">
        <v>73.36</v>
      </c>
      <c r="K40" s="12">
        <f t="shared" si="4"/>
        <v>44.016</v>
      </c>
      <c r="L40" s="12">
        <f t="shared" si="5"/>
        <v>89.256</v>
      </c>
      <c r="M40" s="10" t="s">
        <v>20</v>
      </c>
    </row>
    <row r="41" spans="1:13" ht="18.75" customHeight="1">
      <c r="A41" s="10">
        <v>39</v>
      </c>
      <c r="B41" s="11">
        <v>3</v>
      </c>
      <c r="C41" s="7" t="s">
        <v>134</v>
      </c>
      <c r="D41" s="7" t="s">
        <v>53</v>
      </c>
      <c r="E41" s="10" t="s">
        <v>141</v>
      </c>
      <c r="F41" s="10" t="s">
        <v>142</v>
      </c>
      <c r="G41" s="10" t="s">
        <v>18</v>
      </c>
      <c r="H41" s="12" t="s">
        <v>143</v>
      </c>
      <c r="I41" s="10">
        <f t="shared" si="3"/>
        <v>36.160000000000004</v>
      </c>
      <c r="J41" s="12">
        <v>86.52</v>
      </c>
      <c r="K41" s="12">
        <f t="shared" si="4"/>
        <v>51.912</v>
      </c>
      <c r="L41" s="12">
        <f t="shared" si="5"/>
        <v>88.072</v>
      </c>
      <c r="M41" s="10" t="s">
        <v>20</v>
      </c>
    </row>
    <row r="42" spans="1:13" ht="18.75" customHeight="1">
      <c r="A42" s="10">
        <v>40</v>
      </c>
      <c r="B42" s="11">
        <v>4</v>
      </c>
      <c r="C42" s="7" t="s">
        <v>134</v>
      </c>
      <c r="D42" s="7" t="s">
        <v>53</v>
      </c>
      <c r="E42" s="10" t="s">
        <v>144</v>
      </c>
      <c r="F42" s="10" t="s">
        <v>145</v>
      </c>
      <c r="G42" s="10" t="s">
        <v>50</v>
      </c>
      <c r="H42" s="12" t="s">
        <v>146</v>
      </c>
      <c r="I42" s="10">
        <f t="shared" si="3"/>
        <v>35.839999999999996</v>
      </c>
      <c r="J42" s="12">
        <v>75.76</v>
      </c>
      <c r="K42" s="12">
        <f t="shared" si="4"/>
        <v>45.456</v>
      </c>
      <c r="L42" s="12">
        <f t="shared" si="5"/>
        <v>81.29599999999999</v>
      </c>
      <c r="M42" s="10" t="s">
        <v>20</v>
      </c>
    </row>
    <row r="43" spans="1:13" ht="18.75" customHeight="1">
      <c r="A43" s="10">
        <v>41</v>
      </c>
      <c r="B43" s="11">
        <v>5</v>
      </c>
      <c r="C43" s="7" t="s">
        <v>134</v>
      </c>
      <c r="D43" s="7" t="s">
        <v>53</v>
      </c>
      <c r="E43" s="10" t="s">
        <v>147</v>
      </c>
      <c r="F43" s="10" t="s">
        <v>148</v>
      </c>
      <c r="G43" s="10" t="s">
        <v>50</v>
      </c>
      <c r="H43" s="12" t="s">
        <v>149</v>
      </c>
      <c r="I43" s="10">
        <f t="shared" si="3"/>
        <v>37.2</v>
      </c>
      <c r="J43" s="12">
        <v>72.04</v>
      </c>
      <c r="K43" s="12">
        <f t="shared" si="4"/>
        <v>43.224000000000004</v>
      </c>
      <c r="L43" s="12">
        <f t="shared" si="5"/>
        <v>80.424</v>
      </c>
      <c r="M43" s="10"/>
    </row>
    <row r="44" spans="1:13" ht="18.75" customHeight="1">
      <c r="A44" s="13">
        <v>42</v>
      </c>
      <c r="B44" s="14">
        <v>6</v>
      </c>
      <c r="C44" s="13" t="s">
        <v>134</v>
      </c>
      <c r="D44" s="16" t="s">
        <v>53</v>
      </c>
      <c r="E44" s="13" t="s">
        <v>150</v>
      </c>
      <c r="F44" s="13" t="s">
        <v>151</v>
      </c>
      <c r="G44" s="13" t="s">
        <v>50</v>
      </c>
      <c r="H44" s="15" t="s">
        <v>152</v>
      </c>
      <c r="I44" s="13">
        <f t="shared" si="3"/>
        <v>34.080000000000005</v>
      </c>
      <c r="J44" s="15">
        <v>75.84</v>
      </c>
      <c r="K44" s="15">
        <f t="shared" si="4"/>
        <v>45.504</v>
      </c>
      <c r="L44" s="15">
        <f t="shared" si="5"/>
        <v>79.584</v>
      </c>
      <c r="M44" s="13"/>
    </row>
    <row r="45" spans="1:13" ht="18.75" customHeight="1">
      <c r="A45" s="7">
        <v>43</v>
      </c>
      <c r="B45" s="8">
        <v>1</v>
      </c>
      <c r="C45" s="7" t="s">
        <v>153</v>
      </c>
      <c r="D45" s="7" t="s">
        <v>15</v>
      </c>
      <c r="E45" s="7" t="s">
        <v>154</v>
      </c>
      <c r="F45" s="7" t="s">
        <v>155</v>
      </c>
      <c r="G45" s="7" t="s">
        <v>18</v>
      </c>
      <c r="H45" s="9" t="s">
        <v>156</v>
      </c>
      <c r="I45" s="7">
        <f t="shared" si="3"/>
        <v>43.160000000000004</v>
      </c>
      <c r="J45" s="9">
        <v>89.36</v>
      </c>
      <c r="K45" s="9">
        <f t="shared" si="4"/>
        <v>53.616</v>
      </c>
      <c r="L45" s="9">
        <f t="shared" si="5"/>
        <v>96.77600000000001</v>
      </c>
      <c r="M45" s="10" t="s">
        <v>20</v>
      </c>
    </row>
    <row r="46" spans="1:13" ht="24.75" customHeight="1">
      <c r="A46" s="10">
        <v>44</v>
      </c>
      <c r="B46" s="11">
        <v>2</v>
      </c>
      <c r="C46" s="10" t="s">
        <v>153</v>
      </c>
      <c r="D46" s="10" t="s">
        <v>15</v>
      </c>
      <c r="E46" s="10" t="s">
        <v>157</v>
      </c>
      <c r="F46" s="10" t="s">
        <v>158</v>
      </c>
      <c r="G46" s="10" t="s">
        <v>18</v>
      </c>
      <c r="H46" s="12" t="s">
        <v>159</v>
      </c>
      <c r="I46" s="10">
        <f t="shared" si="3"/>
        <v>40.080000000000005</v>
      </c>
      <c r="J46" s="12">
        <v>87.04</v>
      </c>
      <c r="K46" s="12">
        <f t="shared" si="4"/>
        <v>52.224000000000004</v>
      </c>
      <c r="L46" s="12">
        <f t="shared" si="5"/>
        <v>92.304</v>
      </c>
      <c r="M46" s="10"/>
    </row>
    <row r="47" spans="1:13" ht="18.75" customHeight="1">
      <c r="A47" s="13">
        <v>45</v>
      </c>
      <c r="B47" s="14">
        <v>3</v>
      </c>
      <c r="C47" s="13" t="s">
        <v>153</v>
      </c>
      <c r="D47" s="13" t="s">
        <v>15</v>
      </c>
      <c r="E47" s="13" t="s">
        <v>160</v>
      </c>
      <c r="F47" s="13" t="s">
        <v>161</v>
      </c>
      <c r="G47" s="13" t="s">
        <v>18</v>
      </c>
      <c r="H47" s="15" t="s">
        <v>44</v>
      </c>
      <c r="I47" s="13">
        <f t="shared" si="3"/>
        <v>38.400000000000006</v>
      </c>
      <c r="J47" s="15">
        <v>88.96</v>
      </c>
      <c r="K47" s="15">
        <f t="shared" si="4"/>
        <v>53.376</v>
      </c>
      <c r="L47" s="15">
        <f t="shared" si="5"/>
        <v>91.77600000000001</v>
      </c>
      <c r="M47" s="13"/>
    </row>
    <row r="48" spans="1:13" ht="18.75" customHeight="1">
      <c r="A48" s="7">
        <v>46</v>
      </c>
      <c r="B48" s="8">
        <v>1</v>
      </c>
      <c r="C48" s="7" t="s">
        <v>162</v>
      </c>
      <c r="D48" s="7" t="s">
        <v>53</v>
      </c>
      <c r="E48" s="7" t="s">
        <v>163</v>
      </c>
      <c r="F48" s="7" t="s">
        <v>164</v>
      </c>
      <c r="G48" s="7" t="s">
        <v>18</v>
      </c>
      <c r="H48" s="9" t="s">
        <v>165</v>
      </c>
      <c r="I48" s="7">
        <f t="shared" si="3"/>
        <v>39.52</v>
      </c>
      <c r="J48" s="9">
        <v>89.12</v>
      </c>
      <c r="K48" s="9">
        <f t="shared" si="4"/>
        <v>53.472</v>
      </c>
      <c r="L48" s="9">
        <f t="shared" si="5"/>
        <v>92.992</v>
      </c>
      <c r="M48" s="10" t="s">
        <v>20</v>
      </c>
    </row>
    <row r="49" spans="1:13" ht="18.75" customHeight="1">
      <c r="A49" s="10">
        <v>47</v>
      </c>
      <c r="B49" s="11">
        <v>2</v>
      </c>
      <c r="C49" s="10" t="s">
        <v>162</v>
      </c>
      <c r="D49" s="7" t="s">
        <v>53</v>
      </c>
      <c r="E49" s="10" t="s">
        <v>166</v>
      </c>
      <c r="F49" s="10" t="s">
        <v>167</v>
      </c>
      <c r="G49" s="10" t="s">
        <v>18</v>
      </c>
      <c r="H49" s="12" t="s">
        <v>168</v>
      </c>
      <c r="I49" s="10">
        <f t="shared" si="3"/>
        <v>39.96000000000001</v>
      </c>
      <c r="J49" s="12">
        <v>87.48</v>
      </c>
      <c r="K49" s="12">
        <f t="shared" si="4"/>
        <v>52.488</v>
      </c>
      <c r="L49" s="12">
        <f t="shared" si="5"/>
        <v>92.44800000000001</v>
      </c>
      <c r="M49" s="10"/>
    </row>
    <row r="50" spans="1:13" ht="18.75" customHeight="1">
      <c r="A50" s="13">
        <v>48</v>
      </c>
      <c r="B50" s="14">
        <v>3</v>
      </c>
      <c r="C50" s="13" t="s">
        <v>162</v>
      </c>
      <c r="D50" s="16" t="s">
        <v>53</v>
      </c>
      <c r="E50" s="13" t="s">
        <v>169</v>
      </c>
      <c r="F50" s="13" t="s">
        <v>170</v>
      </c>
      <c r="G50" s="13" t="s">
        <v>18</v>
      </c>
      <c r="H50" s="15" t="s">
        <v>171</v>
      </c>
      <c r="I50" s="13">
        <f t="shared" si="3"/>
        <v>39.400000000000006</v>
      </c>
      <c r="J50" s="15">
        <v>82.48</v>
      </c>
      <c r="K50" s="15">
        <f t="shared" si="4"/>
        <v>49.488</v>
      </c>
      <c r="L50" s="15">
        <f t="shared" si="5"/>
        <v>88.888</v>
      </c>
      <c r="M50" s="13"/>
    </row>
    <row r="51" spans="1:13" ht="18.75" customHeight="1">
      <c r="A51" s="7">
        <v>49</v>
      </c>
      <c r="B51" s="8">
        <v>1</v>
      </c>
      <c r="C51" s="7" t="s">
        <v>172</v>
      </c>
      <c r="D51" s="7" t="s">
        <v>53</v>
      </c>
      <c r="E51" s="7" t="s">
        <v>173</v>
      </c>
      <c r="F51" s="7" t="s">
        <v>174</v>
      </c>
      <c r="G51" s="7" t="s">
        <v>18</v>
      </c>
      <c r="H51" s="9" t="s">
        <v>175</v>
      </c>
      <c r="I51" s="7">
        <f t="shared" si="3"/>
        <v>46.2</v>
      </c>
      <c r="J51" s="9">
        <v>88.32</v>
      </c>
      <c r="K51" s="9">
        <f t="shared" si="4"/>
        <v>52.992</v>
      </c>
      <c r="L51" s="9">
        <f t="shared" si="5"/>
        <v>99.19200000000001</v>
      </c>
      <c r="M51" s="10" t="s">
        <v>20</v>
      </c>
    </row>
    <row r="52" spans="1:13" ht="18.75" customHeight="1">
      <c r="A52" s="10">
        <v>50</v>
      </c>
      <c r="B52" s="11">
        <v>2</v>
      </c>
      <c r="C52" s="7" t="s">
        <v>172</v>
      </c>
      <c r="D52" s="7" t="s">
        <v>53</v>
      </c>
      <c r="E52" s="10" t="s">
        <v>176</v>
      </c>
      <c r="F52" s="10" t="s">
        <v>177</v>
      </c>
      <c r="G52" s="10" t="s">
        <v>18</v>
      </c>
      <c r="H52" s="12" t="s">
        <v>156</v>
      </c>
      <c r="I52" s="10">
        <f t="shared" si="3"/>
        <v>43.160000000000004</v>
      </c>
      <c r="J52" s="12">
        <v>91.48</v>
      </c>
      <c r="K52" s="12">
        <f t="shared" si="4"/>
        <v>54.888</v>
      </c>
      <c r="L52" s="12">
        <f t="shared" si="5"/>
        <v>98.048</v>
      </c>
      <c r="M52" s="10" t="s">
        <v>20</v>
      </c>
    </row>
    <row r="53" spans="1:13" ht="18.75" customHeight="1">
      <c r="A53" s="10">
        <v>51</v>
      </c>
      <c r="B53" s="11">
        <v>3</v>
      </c>
      <c r="C53" s="7" t="s">
        <v>172</v>
      </c>
      <c r="D53" s="7" t="s">
        <v>53</v>
      </c>
      <c r="E53" s="10" t="s">
        <v>178</v>
      </c>
      <c r="F53" s="10" t="s">
        <v>179</v>
      </c>
      <c r="G53" s="10" t="s">
        <v>18</v>
      </c>
      <c r="H53" s="12" t="s">
        <v>180</v>
      </c>
      <c r="I53" s="10">
        <f t="shared" si="3"/>
        <v>41.2</v>
      </c>
      <c r="J53" s="18">
        <v>91.88</v>
      </c>
      <c r="K53" s="12">
        <f t="shared" si="4"/>
        <v>55.12799999999999</v>
      </c>
      <c r="L53" s="12">
        <f t="shared" si="5"/>
        <v>96.328</v>
      </c>
      <c r="M53" s="10" t="s">
        <v>20</v>
      </c>
    </row>
    <row r="54" spans="1:13" ht="18.75" customHeight="1">
      <c r="A54" s="10">
        <v>52</v>
      </c>
      <c r="B54" s="11">
        <v>4</v>
      </c>
      <c r="C54" s="7" t="s">
        <v>172</v>
      </c>
      <c r="D54" s="7" t="s">
        <v>53</v>
      </c>
      <c r="E54" s="10" t="s">
        <v>181</v>
      </c>
      <c r="F54" s="10" t="s">
        <v>182</v>
      </c>
      <c r="G54" s="10" t="s">
        <v>18</v>
      </c>
      <c r="H54" s="12" t="s">
        <v>183</v>
      </c>
      <c r="I54" s="10">
        <f t="shared" si="3"/>
        <v>42.88</v>
      </c>
      <c r="J54" s="12">
        <v>88.52</v>
      </c>
      <c r="K54" s="12">
        <f t="shared" si="4"/>
        <v>53.111999999999995</v>
      </c>
      <c r="L54" s="12">
        <f t="shared" si="5"/>
        <v>95.99199999999999</v>
      </c>
      <c r="M54" s="10" t="s">
        <v>20</v>
      </c>
    </row>
    <row r="55" spans="1:13" ht="18.75" customHeight="1">
      <c r="A55" s="10">
        <v>53</v>
      </c>
      <c r="B55" s="11">
        <v>5</v>
      </c>
      <c r="C55" s="7" t="s">
        <v>172</v>
      </c>
      <c r="D55" s="7" t="s">
        <v>53</v>
      </c>
      <c r="E55" s="10" t="s">
        <v>184</v>
      </c>
      <c r="F55" s="10" t="s">
        <v>185</v>
      </c>
      <c r="G55" s="10" t="s">
        <v>18</v>
      </c>
      <c r="H55" s="12" t="s">
        <v>186</v>
      </c>
      <c r="I55" s="10">
        <f t="shared" si="3"/>
        <v>40.480000000000004</v>
      </c>
      <c r="J55" s="18">
        <v>90.96</v>
      </c>
      <c r="K55" s="12">
        <f t="shared" si="4"/>
        <v>54.57599999999999</v>
      </c>
      <c r="L55" s="12">
        <f t="shared" si="5"/>
        <v>95.056</v>
      </c>
      <c r="M55" s="19"/>
    </row>
    <row r="56" spans="1:13" ht="30" customHeight="1">
      <c r="A56" s="10">
        <v>54</v>
      </c>
      <c r="B56" s="11">
        <v>6</v>
      </c>
      <c r="C56" s="7" t="s">
        <v>172</v>
      </c>
      <c r="D56" s="7" t="s">
        <v>53</v>
      </c>
      <c r="E56" s="10" t="s">
        <v>187</v>
      </c>
      <c r="F56" s="10" t="s">
        <v>188</v>
      </c>
      <c r="G56" s="10" t="s">
        <v>18</v>
      </c>
      <c r="H56" s="12">
        <v>111.8</v>
      </c>
      <c r="I56" s="10">
        <f t="shared" si="3"/>
        <v>44.72</v>
      </c>
      <c r="J56" s="12">
        <v>83.64</v>
      </c>
      <c r="K56" s="12">
        <f t="shared" si="4"/>
        <v>50.184</v>
      </c>
      <c r="L56" s="12">
        <f t="shared" si="5"/>
        <v>94.904</v>
      </c>
      <c r="M56" s="17" t="s">
        <v>189</v>
      </c>
    </row>
    <row r="57" spans="1:13" ht="18.75" customHeight="1">
      <c r="A57" s="10">
        <v>55</v>
      </c>
      <c r="B57" s="11">
        <v>7</v>
      </c>
      <c r="C57" s="7" t="s">
        <v>172</v>
      </c>
      <c r="D57" s="7" t="s">
        <v>53</v>
      </c>
      <c r="E57" s="10" t="s">
        <v>190</v>
      </c>
      <c r="F57" s="10" t="s">
        <v>191</v>
      </c>
      <c r="G57" s="10" t="s">
        <v>18</v>
      </c>
      <c r="H57" s="12" t="s">
        <v>192</v>
      </c>
      <c r="I57" s="10">
        <f t="shared" si="3"/>
        <v>42.760000000000005</v>
      </c>
      <c r="J57" s="12">
        <v>85.68</v>
      </c>
      <c r="K57" s="12">
        <f t="shared" si="4"/>
        <v>51.408</v>
      </c>
      <c r="L57" s="12">
        <f t="shared" si="5"/>
        <v>94.168</v>
      </c>
      <c r="M57" s="10"/>
    </row>
    <row r="58" spans="1:13" ht="18.75" customHeight="1">
      <c r="A58" s="10">
        <v>56</v>
      </c>
      <c r="B58" s="11">
        <v>8</v>
      </c>
      <c r="C58" s="7" t="s">
        <v>172</v>
      </c>
      <c r="D58" s="7" t="s">
        <v>53</v>
      </c>
      <c r="E58" s="10" t="s">
        <v>193</v>
      </c>
      <c r="F58" s="10" t="s">
        <v>194</v>
      </c>
      <c r="G58" s="10" t="s">
        <v>18</v>
      </c>
      <c r="H58" s="12" t="s">
        <v>195</v>
      </c>
      <c r="I58" s="10">
        <f t="shared" si="3"/>
        <v>38.480000000000004</v>
      </c>
      <c r="J58" s="18">
        <v>86.84</v>
      </c>
      <c r="K58" s="12">
        <f t="shared" si="4"/>
        <v>52.104</v>
      </c>
      <c r="L58" s="12">
        <f t="shared" si="5"/>
        <v>90.584</v>
      </c>
      <c r="M58" s="19"/>
    </row>
    <row r="59" spans="1:13" ht="18.75" customHeight="1">
      <c r="A59" s="10">
        <v>57</v>
      </c>
      <c r="B59" s="11">
        <v>9</v>
      </c>
      <c r="C59" s="7" t="s">
        <v>172</v>
      </c>
      <c r="D59" s="7" t="s">
        <v>53</v>
      </c>
      <c r="E59" s="10" t="s">
        <v>196</v>
      </c>
      <c r="F59" s="10" t="s">
        <v>197</v>
      </c>
      <c r="G59" s="10" t="s">
        <v>18</v>
      </c>
      <c r="H59" s="12" t="s">
        <v>39</v>
      </c>
      <c r="I59" s="10">
        <f t="shared" si="3"/>
        <v>38.6</v>
      </c>
      <c r="J59" s="18">
        <v>85.2</v>
      </c>
      <c r="K59" s="12">
        <f t="shared" si="4"/>
        <v>51.12</v>
      </c>
      <c r="L59" s="12">
        <f t="shared" si="5"/>
        <v>89.72</v>
      </c>
      <c r="M59" s="19"/>
    </row>
    <row r="60" spans="1:13" ht="18.75" customHeight="1">
      <c r="A60" s="10">
        <v>58</v>
      </c>
      <c r="B60" s="11">
        <v>10</v>
      </c>
      <c r="C60" s="7" t="s">
        <v>172</v>
      </c>
      <c r="D60" s="7" t="s">
        <v>53</v>
      </c>
      <c r="E60" s="10" t="s">
        <v>198</v>
      </c>
      <c r="F60" s="10" t="s">
        <v>199</v>
      </c>
      <c r="G60" s="10" t="s">
        <v>18</v>
      </c>
      <c r="H60" s="12" t="s">
        <v>97</v>
      </c>
      <c r="I60" s="10">
        <f t="shared" si="3"/>
        <v>38.800000000000004</v>
      </c>
      <c r="J60" s="18">
        <v>84.48</v>
      </c>
      <c r="K60" s="12">
        <f t="shared" si="4"/>
        <v>50.688</v>
      </c>
      <c r="L60" s="12">
        <f t="shared" si="5"/>
        <v>89.488</v>
      </c>
      <c r="M60" s="19"/>
    </row>
    <row r="61" spans="1:13" ht="18.75" customHeight="1">
      <c r="A61" s="10">
        <v>59</v>
      </c>
      <c r="B61" s="11">
        <v>11</v>
      </c>
      <c r="C61" s="7" t="s">
        <v>172</v>
      </c>
      <c r="D61" s="7" t="s">
        <v>53</v>
      </c>
      <c r="E61" s="10" t="s">
        <v>200</v>
      </c>
      <c r="F61" s="10" t="s">
        <v>201</v>
      </c>
      <c r="G61" s="10" t="s">
        <v>18</v>
      </c>
      <c r="H61" s="12" t="s">
        <v>202</v>
      </c>
      <c r="I61" s="10">
        <f t="shared" si="3"/>
        <v>38.2</v>
      </c>
      <c r="J61" s="18">
        <v>83.08</v>
      </c>
      <c r="K61" s="12">
        <f t="shared" si="4"/>
        <v>49.848</v>
      </c>
      <c r="L61" s="12">
        <f t="shared" si="5"/>
        <v>88.048</v>
      </c>
      <c r="M61" s="20" t="s">
        <v>33</v>
      </c>
    </row>
    <row r="62" spans="1:13" s="1" customFormat="1" ht="18" customHeight="1">
      <c r="A62" s="10">
        <v>60</v>
      </c>
      <c r="B62" s="11">
        <v>12</v>
      </c>
      <c r="C62" s="10" t="s">
        <v>172</v>
      </c>
      <c r="D62" s="7" t="s">
        <v>53</v>
      </c>
      <c r="E62" s="10" t="s">
        <v>203</v>
      </c>
      <c r="F62" s="10" t="s">
        <v>204</v>
      </c>
      <c r="G62" s="10" t="s">
        <v>50</v>
      </c>
      <c r="H62" s="12" t="s">
        <v>205</v>
      </c>
      <c r="I62" s="10">
        <f t="shared" si="3"/>
        <v>42.04</v>
      </c>
      <c r="J62" s="12">
        <v>0</v>
      </c>
      <c r="K62" s="12">
        <f t="shared" si="4"/>
        <v>0</v>
      </c>
      <c r="L62" s="12">
        <f t="shared" si="5"/>
        <v>42.04</v>
      </c>
      <c r="M62" s="10" t="s">
        <v>40</v>
      </c>
    </row>
    <row r="63" spans="1:13" s="1" customFormat="1" ht="18" customHeight="1">
      <c r="A63" s="13">
        <v>61</v>
      </c>
      <c r="B63" s="14">
        <v>13</v>
      </c>
      <c r="C63" s="13" t="s">
        <v>172</v>
      </c>
      <c r="D63" s="16" t="s">
        <v>53</v>
      </c>
      <c r="E63" s="13" t="s">
        <v>206</v>
      </c>
      <c r="F63" s="13" t="s">
        <v>207</v>
      </c>
      <c r="G63" s="13" t="s">
        <v>18</v>
      </c>
      <c r="H63" s="15" t="s">
        <v>208</v>
      </c>
      <c r="I63" s="13">
        <f t="shared" si="3"/>
        <v>39.72</v>
      </c>
      <c r="J63" s="21">
        <v>0</v>
      </c>
      <c r="K63" s="15">
        <f t="shared" si="4"/>
        <v>0</v>
      </c>
      <c r="L63" s="15">
        <f t="shared" si="5"/>
        <v>39.72</v>
      </c>
      <c r="M63" s="22" t="s">
        <v>40</v>
      </c>
    </row>
    <row r="64" spans="1:13" ht="18" customHeight="1">
      <c r="A64" s="7">
        <v>62</v>
      </c>
      <c r="B64" s="8">
        <v>1</v>
      </c>
      <c r="C64" s="7" t="s">
        <v>209</v>
      </c>
      <c r="D64" s="7" t="s">
        <v>53</v>
      </c>
      <c r="E64" s="7" t="s">
        <v>210</v>
      </c>
      <c r="F64" s="7" t="s">
        <v>211</v>
      </c>
      <c r="G64" s="7" t="s">
        <v>18</v>
      </c>
      <c r="H64" s="9" t="s">
        <v>192</v>
      </c>
      <c r="I64" s="7">
        <f aca="true" t="shared" si="6" ref="I64:I68">H64*0.4</f>
        <v>42.760000000000005</v>
      </c>
      <c r="J64" s="23">
        <v>85.65</v>
      </c>
      <c r="K64" s="9">
        <f aca="true" t="shared" si="7" ref="K64:K68">J64*0.6</f>
        <v>51.39</v>
      </c>
      <c r="L64" s="9">
        <f aca="true" t="shared" si="8" ref="L64:L68">I64+K64</f>
        <v>94.15</v>
      </c>
      <c r="M64" s="10" t="s">
        <v>20</v>
      </c>
    </row>
    <row r="65" spans="1:13" ht="18" customHeight="1">
      <c r="A65" s="10">
        <v>63</v>
      </c>
      <c r="B65" s="11">
        <v>2</v>
      </c>
      <c r="C65" s="10" t="s">
        <v>209</v>
      </c>
      <c r="D65" s="7" t="s">
        <v>53</v>
      </c>
      <c r="E65" s="10" t="s">
        <v>212</v>
      </c>
      <c r="F65" s="10" t="s">
        <v>213</v>
      </c>
      <c r="G65" s="10" t="s">
        <v>18</v>
      </c>
      <c r="H65" s="12" t="s">
        <v>78</v>
      </c>
      <c r="I65" s="10">
        <f t="shared" si="6"/>
        <v>39.88</v>
      </c>
      <c r="J65" s="18">
        <v>80.16</v>
      </c>
      <c r="K65" s="12">
        <f t="shared" si="7"/>
        <v>48.096</v>
      </c>
      <c r="L65" s="12">
        <f t="shared" si="8"/>
        <v>87.976</v>
      </c>
      <c r="M65" s="19"/>
    </row>
    <row r="66" spans="1:13" ht="18" customHeight="1">
      <c r="A66" s="13">
        <v>64</v>
      </c>
      <c r="B66" s="14">
        <v>3</v>
      </c>
      <c r="C66" s="13" t="s">
        <v>209</v>
      </c>
      <c r="D66" s="16" t="s">
        <v>53</v>
      </c>
      <c r="E66" s="13" t="s">
        <v>214</v>
      </c>
      <c r="F66" s="13" t="s">
        <v>215</v>
      </c>
      <c r="G66" s="13" t="s">
        <v>18</v>
      </c>
      <c r="H66" s="15" t="s">
        <v>216</v>
      </c>
      <c r="I66" s="13">
        <f t="shared" si="6"/>
        <v>35.36000000000001</v>
      </c>
      <c r="J66" s="21">
        <v>80.79</v>
      </c>
      <c r="K66" s="15">
        <f t="shared" si="7"/>
        <v>48.474000000000004</v>
      </c>
      <c r="L66" s="15">
        <f t="shared" si="8"/>
        <v>83.834</v>
      </c>
      <c r="M66" s="34"/>
    </row>
    <row r="67" spans="1:13" ht="18" customHeight="1">
      <c r="A67" s="7">
        <v>65</v>
      </c>
      <c r="B67" s="8">
        <v>1</v>
      </c>
      <c r="C67" s="7" t="s">
        <v>217</v>
      </c>
      <c r="D67" s="7" t="s">
        <v>53</v>
      </c>
      <c r="E67" s="7" t="s">
        <v>218</v>
      </c>
      <c r="F67" s="7" t="s">
        <v>219</v>
      </c>
      <c r="G67" s="7" t="s">
        <v>50</v>
      </c>
      <c r="H67" s="9" t="s">
        <v>220</v>
      </c>
      <c r="I67" s="7">
        <f t="shared" si="6"/>
        <v>33.44</v>
      </c>
      <c r="J67" s="23">
        <v>81.67</v>
      </c>
      <c r="K67" s="9">
        <f t="shared" si="7"/>
        <v>49.002</v>
      </c>
      <c r="L67" s="9">
        <f t="shared" si="8"/>
        <v>82.44200000000001</v>
      </c>
      <c r="M67" s="10" t="s">
        <v>20</v>
      </c>
    </row>
    <row r="68" spans="1:13" ht="18" customHeight="1">
      <c r="A68" s="13">
        <v>66</v>
      </c>
      <c r="B68" s="14">
        <v>2</v>
      </c>
      <c r="C68" s="13" t="s">
        <v>217</v>
      </c>
      <c r="D68" s="16" t="s">
        <v>53</v>
      </c>
      <c r="E68" s="13" t="s">
        <v>221</v>
      </c>
      <c r="F68" s="13" t="s">
        <v>222</v>
      </c>
      <c r="G68" s="13" t="s">
        <v>50</v>
      </c>
      <c r="H68" s="15" t="s">
        <v>223</v>
      </c>
      <c r="I68" s="13">
        <f t="shared" si="6"/>
        <v>27.880000000000003</v>
      </c>
      <c r="J68" s="21">
        <v>18.08</v>
      </c>
      <c r="K68" s="15">
        <f t="shared" si="7"/>
        <v>10.847999999999999</v>
      </c>
      <c r="L68" s="15">
        <f t="shared" si="8"/>
        <v>38.728</v>
      </c>
      <c r="M68" s="34"/>
    </row>
    <row r="69" spans="1:13" ht="14.25">
      <c r="A69" s="24"/>
      <c r="B69" s="25"/>
      <c r="C69" s="24"/>
      <c r="D69" s="24"/>
      <c r="E69" s="24"/>
      <c r="F69" s="24"/>
      <c r="G69" s="24"/>
      <c r="H69" s="26"/>
      <c r="I69" s="24"/>
      <c r="J69" s="35"/>
      <c r="K69" s="26"/>
      <c r="L69" s="26"/>
      <c r="M69" s="36"/>
    </row>
    <row r="70" spans="3:9" ht="15">
      <c r="C70" s="27" t="s">
        <v>224</v>
      </c>
      <c r="D70" s="28"/>
      <c r="E70" s="29"/>
      <c r="F70" s="30"/>
      <c r="G70" s="31"/>
      <c r="H70" s="31"/>
      <c r="I70" s="31"/>
    </row>
    <row r="71" spans="3:9" ht="15">
      <c r="C71" s="27" t="s">
        <v>225</v>
      </c>
      <c r="D71" s="28"/>
      <c r="E71" s="29"/>
      <c r="F71" s="30"/>
      <c r="G71" s="31"/>
      <c r="H71" s="31"/>
      <c r="I71" s="31"/>
    </row>
    <row r="72" spans="2:9" ht="15">
      <c r="B72" s="32"/>
      <c r="C72" s="27" t="s">
        <v>226</v>
      </c>
      <c r="D72" s="28"/>
      <c r="E72" s="29"/>
      <c r="F72" s="30"/>
      <c r="G72" s="31"/>
      <c r="H72" s="31"/>
      <c r="I72" s="31"/>
    </row>
    <row r="73" spans="2:9" ht="15">
      <c r="B73" s="32"/>
      <c r="C73" s="31"/>
      <c r="D73" s="33"/>
      <c r="E73" s="31"/>
      <c r="F73" s="30"/>
      <c r="G73" s="31"/>
      <c r="H73" s="31"/>
      <c r="I73" s="31"/>
    </row>
    <row r="74" spans="2:12" ht="15">
      <c r="B74" s="32"/>
      <c r="C74" s="31"/>
      <c r="D74" s="33"/>
      <c r="E74" s="31"/>
      <c r="F74" s="30"/>
      <c r="J74" s="37" t="s">
        <v>227</v>
      </c>
      <c r="K74" s="37"/>
      <c r="L74" s="37"/>
    </row>
    <row r="75" spans="2:12" ht="15">
      <c r="B75" s="32"/>
      <c r="C75" s="31"/>
      <c r="D75" s="33"/>
      <c r="E75" s="31"/>
      <c r="F75" s="30"/>
      <c r="J75" s="38">
        <v>45082</v>
      </c>
      <c r="K75" s="38"/>
      <c r="L75" s="38"/>
    </row>
    <row r="76" spans="2:12" ht="15" customHeight="1">
      <c r="B76" s="32"/>
      <c r="C76" s="31"/>
      <c r="D76" s="33"/>
      <c r="E76" s="31"/>
      <c r="F76" s="30"/>
      <c r="J76" s="38" t="s">
        <v>20</v>
      </c>
      <c r="K76" s="38"/>
      <c r="L76" s="38"/>
    </row>
  </sheetData>
  <sheetProtection/>
  <mergeCells count="4">
    <mergeCell ref="A1:M1"/>
    <mergeCell ref="J74:L74"/>
    <mergeCell ref="J75:L75"/>
    <mergeCell ref="J76:L76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2019-05-25T10:33:52Z</dcterms:created>
  <dcterms:modified xsi:type="dcterms:W3CDTF">2023-06-05T09:12:31Z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