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<sst xmlns="http://schemas.openxmlformats.org/spreadsheetml/2006/main" count="734" uniqueCount="401">
  <si>
    <t>永安市2023年中小学新任教师招聘面试及总成绩（公示）</t>
  </si>
  <si>
    <t>公示时间：2023年6月3日-9日</t>
  </si>
  <si>
    <t>监督电话：05983633625、3817608</t>
  </si>
  <si>
    <t>招聘岗位</t>
  </si>
  <si>
    <t>准考证号</t>
  </si>
  <si>
    <t>姓名</t>
  </si>
  <si>
    <t>性别</t>
  </si>
  <si>
    <t>笔试</t>
  </si>
  <si>
    <t>面试</t>
  </si>
  <si>
    <t>总成绩</t>
  </si>
  <si>
    <t>总成绩排名</t>
  </si>
  <si>
    <t>备注</t>
  </si>
  <si>
    <t>教育综合</t>
  </si>
  <si>
    <t>专业知识</t>
  </si>
  <si>
    <t>笔试成绩</t>
  </si>
  <si>
    <t>附加分</t>
  </si>
  <si>
    <r>
      <t>笔试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总成绩</t>
    </r>
  </si>
  <si>
    <r>
      <t>笔试成绩
占</t>
    </r>
    <r>
      <rPr>
        <b/>
        <sz val="10"/>
        <rFont val="Arial"/>
        <family val="2"/>
      </rPr>
      <t>40%</t>
    </r>
  </si>
  <si>
    <t>面试成绩</t>
  </si>
  <si>
    <r>
      <t>面试成绩占</t>
    </r>
    <r>
      <rPr>
        <b/>
        <sz val="10"/>
        <rFont val="宋体"/>
        <family val="0"/>
      </rPr>
      <t>60%</t>
    </r>
  </si>
  <si>
    <t>一、新任教师公开招聘面试及总成绩</t>
  </si>
  <si>
    <t>1.小学语文教师1招聘3名</t>
  </si>
  <si>
    <t>小学语文教师1</t>
  </si>
  <si>
    <t>641123100975</t>
  </si>
  <si>
    <t>刘雅雯</t>
  </si>
  <si>
    <t>女</t>
  </si>
  <si>
    <t>100.0</t>
  </si>
  <si>
    <t>110.0</t>
  </si>
  <si>
    <t>106.0</t>
  </si>
  <si>
    <t>641123101027</t>
  </si>
  <si>
    <t>李璐</t>
  </si>
  <si>
    <t>107.0</t>
  </si>
  <si>
    <t>92.0</t>
  </si>
  <si>
    <t>98.0</t>
  </si>
  <si>
    <t>641123101166</t>
  </si>
  <si>
    <t>钟顺云</t>
  </si>
  <si>
    <t>106.5</t>
  </si>
  <si>
    <t>98.5</t>
  </si>
  <si>
    <t>101.7</t>
  </si>
  <si>
    <t>641123101130</t>
  </si>
  <si>
    <t>蔡悦婷</t>
  </si>
  <si>
    <t>84.0</t>
  </si>
  <si>
    <t>104.0</t>
  </si>
  <si>
    <t>96.0</t>
  </si>
  <si>
    <t>641123101254</t>
  </si>
  <si>
    <t>钟玉娣</t>
  </si>
  <si>
    <t>99.0</t>
  </si>
  <si>
    <t>98.4</t>
  </si>
  <si>
    <t>641123101030</t>
  </si>
  <si>
    <t>谢淑珍</t>
  </si>
  <si>
    <t>102.5</t>
  </si>
  <si>
    <t>87.0</t>
  </si>
  <si>
    <t>93.2</t>
  </si>
  <si>
    <t>641123101383</t>
  </si>
  <si>
    <t>郑绿薇</t>
  </si>
  <si>
    <t>103.5</t>
  </si>
  <si>
    <t>85.0</t>
  </si>
  <si>
    <t>92.4</t>
  </si>
  <si>
    <t>641123101395</t>
  </si>
  <si>
    <t>罗美芳</t>
  </si>
  <si>
    <t>88.5</t>
  </si>
  <si>
    <t>94.0</t>
  </si>
  <si>
    <t>91.8</t>
  </si>
  <si>
    <t>641123101394</t>
  </si>
  <si>
    <t>袁月</t>
  </si>
  <si>
    <t>108.5</t>
  </si>
  <si>
    <t>80.5</t>
  </si>
  <si>
    <t>91.7</t>
  </si>
  <si>
    <t>2.小学语文教师2招聘1名</t>
  </si>
  <si>
    <t>小学语文教师2</t>
  </si>
  <si>
    <t>641123101280</t>
  </si>
  <si>
    <t>黄静</t>
  </si>
  <si>
    <t>104.5</t>
  </si>
  <si>
    <t>107.8</t>
  </si>
  <si>
    <t>641123101080</t>
  </si>
  <si>
    <t>吴甜甜</t>
  </si>
  <si>
    <t>116.5</t>
  </si>
  <si>
    <t>91.5</t>
  </si>
  <si>
    <t>101.5</t>
  </si>
  <si>
    <t>641123101308</t>
  </si>
  <si>
    <t>江贵柳</t>
  </si>
  <si>
    <t>111.0</t>
  </si>
  <si>
    <t>102.0</t>
  </si>
  <si>
    <t>3.小学数学教师招聘1名</t>
  </si>
  <si>
    <t>小学数学教师</t>
  </si>
  <si>
    <t>641223101933</t>
  </si>
  <si>
    <t>吴微</t>
  </si>
  <si>
    <t>91.0</t>
  </si>
  <si>
    <t>63.5</t>
  </si>
  <si>
    <t>74.5</t>
  </si>
  <si>
    <t>641223101929</t>
  </si>
  <si>
    <t>吴晓恬</t>
  </si>
  <si>
    <t>89.5</t>
  </si>
  <si>
    <t>70.0</t>
  </si>
  <si>
    <t>77.8</t>
  </si>
  <si>
    <t>641223101916</t>
  </si>
  <si>
    <t>吴佳婧</t>
  </si>
  <si>
    <t>94.5</t>
  </si>
  <si>
    <t>62.5</t>
  </si>
  <si>
    <t>75.3</t>
  </si>
  <si>
    <t>4.小学英语教师招聘1名</t>
  </si>
  <si>
    <t>小学英语教师</t>
  </si>
  <si>
    <t>641323102138</t>
  </si>
  <si>
    <t>罗丽琼</t>
  </si>
  <si>
    <t>115.5</t>
  </si>
  <si>
    <t>103.0</t>
  </si>
  <si>
    <t>108.0</t>
  </si>
  <si>
    <t>641323102264</t>
  </si>
  <si>
    <t>余格</t>
  </si>
  <si>
    <t>112.0</t>
  </si>
  <si>
    <t>95.5</t>
  </si>
  <si>
    <t>102.1</t>
  </si>
  <si>
    <t>641323102224</t>
  </si>
  <si>
    <t>詹晗薇</t>
  </si>
  <si>
    <t>105.0</t>
  </si>
  <si>
    <t>95.7</t>
  </si>
  <si>
    <t>5.小学科学教师1招聘2名</t>
  </si>
  <si>
    <t>小学科学教师1</t>
  </si>
  <si>
    <t>641423102319</t>
  </si>
  <si>
    <t>赖紫倩</t>
  </si>
  <si>
    <t>95.0</t>
  </si>
  <si>
    <t>76.0</t>
  </si>
  <si>
    <t>83.6</t>
  </si>
  <si>
    <t>641423102355</t>
  </si>
  <si>
    <t>林歆</t>
  </si>
  <si>
    <t>79.5</t>
  </si>
  <si>
    <t>641423102318</t>
  </si>
  <si>
    <t>罗继铨</t>
  </si>
  <si>
    <t>男</t>
  </si>
  <si>
    <t>73.0</t>
  </si>
  <si>
    <t>83.0</t>
  </si>
  <si>
    <t>641423102369</t>
  </si>
  <si>
    <t>曹海蓉</t>
  </si>
  <si>
    <t>80.0</t>
  </si>
  <si>
    <t>41.0</t>
  </si>
  <si>
    <t>56.6</t>
  </si>
  <si>
    <t>6.小学科学教师2招聘1名</t>
  </si>
  <si>
    <t>小学科学教师2</t>
  </si>
  <si>
    <t>641423102368</t>
  </si>
  <si>
    <t>陈丹</t>
  </si>
  <si>
    <t>84.5</t>
  </si>
  <si>
    <t>92.1</t>
  </si>
  <si>
    <t>7.小学道德与法治教师1名</t>
  </si>
  <si>
    <t>小学道德与法治教师</t>
  </si>
  <si>
    <t>641523102405</t>
  </si>
  <si>
    <t>陈洁</t>
  </si>
  <si>
    <t>117.0</t>
  </si>
  <si>
    <t>107.7</t>
  </si>
  <si>
    <t>641523102375</t>
  </si>
  <si>
    <t>邢茜茜</t>
  </si>
  <si>
    <t>101.3</t>
  </si>
  <si>
    <t>641523102393</t>
  </si>
  <si>
    <t>邓毅斌</t>
  </si>
  <si>
    <t>125.5</t>
  </si>
  <si>
    <t>111.1</t>
  </si>
  <si>
    <t>8.小学综合实践活动教师1招聘2名</t>
  </si>
  <si>
    <t>小学综合实践活动教师1</t>
  </si>
  <si>
    <t>641623102511</t>
  </si>
  <si>
    <t>潘盈影</t>
  </si>
  <si>
    <t>121.0</t>
  </si>
  <si>
    <t>110.5</t>
  </si>
  <si>
    <t>114.7</t>
  </si>
  <si>
    <t>641623102491</t>
  </si>
  <si>
    <t>卞舒心</t>
  </si>
  <si>
    <t>105.5</t>
  </si>
  <si>
    <t>109.9</t>
  </si>
  <si>
    <t>641623102613</t>
  </si>
  <si>
    <t>苏秋妹</t>
  </si>
  <si>
    <t>127.0</t>
  </si>
  <si>
    <t>641623102476</t>
  </si>
  <si>
    <t>张德勋</t>
  </si>
  <si>
    <t>641623102631</t>
  </si>
  <si>
    <t>颜冰</t>
  </si>
  <si>
    <t>115.0</t>
  </si>
  <si>
    <t>100.5</t>
  </si>
  <si>
    <t>106.3</t>
  </si>
  <si>
    <t>641623102562</t>
  </si>
  <si>
    <t>罗慧娟</t>
  </si>
  <si>
    <t>117.5</t>
  </si>
  <si>
    <t>106.4</t>
  </si>
  <si>
    <t>9.小学综合实践活动教师2招聘1名</t>
  </si>
  <si>
    <t>小学综合实践活动教师2</t>
  </si>
  <si>
    <t>641623102531</t>
  </si>
  <si>
    <t>傅薇</t>
  </si>
  <si>
    <t>119.5</t>
  </si>
  <si>
    <t>109.0</t>
  </si>
  <si>
    <t>113.2</t>
  </si>
  <si>
    <t>641623102475</t>
  </si>
  <si>
    <t>郭小妹</t>
  </si>
  <si>
    <t>112.5</t>
  </si>
  <si>
    <t>108.3</t>
  </si>
  <si>
    <t>641623102624</t>
  </si>
  <si>
    <t>洪诗晨</t>
  </si>
  <si>
    <t>105.2</t>
  </si>
  <si>
    <t>10.小学心理健康教育教师招聘1名</t>
  </si>
  <si>
    <t>小学心理健康教育教师</t>
  </si>
  <si>
    <t>642123103370</t>
  </si>
  <si>
    <t>林陆男</t>
  </si>
  <si>
    <t>93.0</t>
  </si>
  <si>
    <t>81.9</t>
  </si>
  <si>
    <t>642123103369</t>
  </si>
  <si>
    <t>林玉婷</t>
  </si>
  <si>
    <t>82.0</t>
  </si>
  <si>
    <t>67.5</t>
  </si>
  <si>
    <t>73.3</t>
  </si>
  <si>
    <t>642123103355</t>
  </si>
  <si>
    <t>栾佳丽</t>
  </si>
  <si>
    <t>88.0</t>
  </si>
  <si>
    <t>87.4</t>
  </si>
  <si>
    <t>11.初中语文教师招聘2名</t>
  </si>
  <si>
    <t>初中语文教师</t>
  </si>
  <si>
    <t>643123103445</t>
  </si>
  <si>
    <t>罗伶俐</t>
  </si>
  <si>
    <t>98.2</t>
  </si>
  <si>
    <t>643123103412</t>
  </si>
  <si>
    <t>刘声玲</t>
  </si>
  <si>
    <t>643123103399</t>
  </si>
  <si>
    <t>刘晓玲</t>
  </si>
  <si>
    <t>107.5</t>
  </si>
  <si>
    <t>86.5</t>
  </si>
  <si>
    <t>94.9</t>
  </si>
  <si>
    <t>643123103439</t>
  </si>
  <si>
    <t>孟星媛</t>
  </si>
  <si>
    <t>78.0</t>
  </si>
  <si>
    <t>88.8</t>
  </si>
  <si>
    <t>643123103392</t>
  </si>
  <si>
    <t>李瑶</t>
  </si>
  <si>
    <t>79.0</t>
  </si>
  <si>
    <t>82.2</t>
  </si>
  <si>
    <t>643123103420</t>
  </si>
  <si>
    <t>张子予</t>
  </si>
  <si>
    <t>68.5</t>
  </si>
  <si>
    <t>76.9</t>
  </si>
  <si>
    <t>12.初中数学教师招聘3名</t>
  </si>
  <si>
    <t>初中数学教师</t>
  </si>
  <si>
    <t>643223103535</t>
  </si>
  <si>
    <t>陈晓琼</t>
  </si>
  <si>
    <t>116.0</t>
  </si>
  <si>
    <t>112.4</t>
  </si>
  <si>
    <t>643223103496</t>
  </si>
  <si>
    <t>翁明梅</t>
  </si>
  <si>
    <t>123.5</t>
  </si>
  <si>
    <t>81.0</t>
  </si>
  <si>
    <t>643223103464</t>
  </si>
  <si>
    <t>邹佳琴</t>
  </si>
  <si>
    <t>96.5</t>
  </si>
  <si>
    <t>71.5</t>
  </si>
  <si>
    <t>81.5</t>
  </si>
  <si>
    <t>643223103534</t>
  </si>
  <si>
    <t>陈婉娇</t>
  </si>
  <si>
    <t>86.0</t>
  </si>
  <si>
    <t>85.5</t>
  </si>
  <si>
    <t>85.7</t>
  </si>
  <si>
    <t>643223103485</t>
  </si>
  <si>
    <t>曾美玲</t>
  </si>
  <si>
    <t>83.5</t>
  </si>
  <si>
    <t>92.5</t>
  </si>
  <si>
    <t>643223103515</t>
  </si>
  <si>
    <t>温子仪</t>
  </si>
  <si>
    <t>92.9</t>
  </si>
  <si>
    <t>643223103490</t>
  </si>
  <si>
    <t>詹薇</t>
  </si>
  <si>
    <t>71.0</t>
  </si>
  <si>
    <t>77.4</t>
  </si>
  <si>
    <t>643223103479</t>
  </si>
  <si>
    <t>郑文川</t>
  </si>
  <si>
    <t>89.7</t>
  </si>
  <si>
    <t>13.初中物理教师招聘1名</t>
  </si>
  <si>
    <t>初中物理教师</t>
  </si>
  <si>
    <t>643423103752</t>
  </si>
  <si>
    <t>刘亚美</t>
  </si>
  <si>
    <t>77.0</t>
  </si>
  <si>
    <t>55.5</t>
  </si>
  <si>
    <t>64.1</t>
  </si>
  <si>
    <t>14.初中化学教师招聘1名</t>
  </si>
  <si>
    <t>初中化学教师</t>
  </si>
  <si>
    <t>643523103798</t>
  </si>
  <si>
    <t>林昕烨</t>
  </si>
  <si>
    <t>98.1</t>
  </si>
  <si>
    <t>643523103774</t>
  </si>
  <si>
    <t>李晓芳</t>
  </si>
  <si>
    <t>113.5</t>
  </si>
  <si>
    <t>89.2</t>
  </si>
  <si>
    <t>643523103794</t>
  </si>
  <si>
    <t>蓝其玉</t>
  </si>
  <si>
    <t>61.5</t>
  </si>
  <si>
    <t>76.1</t>
  </si>
  <si>
    <t>15.初中生物教师招聘1名</t>
  </si>
  <si>
    <t>初中生物教师</t>
  </si>
  <si>
    <t>643623103810</t>
  </si>
  <si>
    <t>罗宇欣</t>
  </si>
  <si>
    <t>106.1</t>
  </si>
  <si>
    <t>643623103805</t>
  </si>
  <si>
    <t>秦志云</t>
  </si>
  <si>
    <t>90.7</t>
  </si>
  <si>
    <t>643623103821</t>
  </si>
  <si>
    <t>陈淑珍</t>
  </si>
  <si>
    <t>87.2</t>
  </si>
  <si>
    <t>16.初中思想政治(道德与法治)教师招聘1名</t>
  </si>
  <si>
    <t>初中思想政治(道德与法治)教师</t>
  </si>
  <si>
    <t>643723103844</t>
  </si>
  <si>
    <t>刘雨婷</t>
  </si>
  <si>
    <t>94.6</t>
  </si>
  <si>
    <t>643723103843</t>
  </si>
  <si>
    <t>胡婧文</t>
  </si>
  <si>
    <t>93.8</t>
  </si>
  <si>
    <t>643723103842</t>
  </si>
  <si>
    <t>杨淑燕</t>
  </si>
  <si>
    <t>113.0</t>
  </si>
  <si>
    <t>95.6</t>
  </si>
  <si>
    <t>17.初中历史教师招聘1名</t>
  </si>
  <si>
    <t>初中历史教师</t>
  </si>
  <si>
    <t>643823103873</t>
  </si>
  <si>
    <t>黄伟鑫</t>
  </si>
  <si>
    <t>120.5</t>
  </si>
  <si>
    <t>105.1</t>
  </si>
  <si>
    <t>643823103870</t>
  </si>
  <si>
    <t>黄燕玲</t>
  </si>
  <si>
    <t>109.6</t>
  </si>
  <si>
    <t>643823103860</t>
  </si>
  <si>
    <t>黄薇</t>
  </si>
  <si>
    <t>101.0</t>
  </si>
  <si>
    <t>109.5</t>
  </si>
  <si>
    <t>18.初中心理健康教育教师招聘1名</t>
  </si>
  <si>
    <t>初中心理健康教育教师</t>
  </si>
  <si>
    <t>644623104179</t>
  </si>
  <si>
    <t>张宇晗</t>
  </si>
  <si>
    <t>124.0</t>
  </si>
  <si>
    <t>106.9</t>
  </si>
  <si>
    <t>644623104183</t>
  </si>
  <si>
    <r>
      <t>张</t>
    </r>
    <r>
      <rPr>
        <sz val="12"/>
        <color indexed="8"/>
        <rFont val="宋体"/>
        <family val="0"/>
      </rPr>
      <t>玥玥</t>
    </r>
  </si>
  <si>
    <t>100.4</t>
  </si>
  <si>
    <t>644623104177</t>
  </si>
  <si>
    <t>纪春阳</t>
  </si>
  <si>
    <t>99.7</t>
  </si>
  <si>
    <t>二、紧缺急需学科新任教师专项招聘面试及总成绩</t>
  </si>
  <si>
    <t>1.小学体育与健康教师（专招）招聘1名</t>
  </si>
  <si>
    <t>小学体育与健康教师（专招）</t>
  </si>
  <si>
    <t>641923103167</t>
  </si>
  <si>
    <t>黄寅辉</t>
  </si>
  <si>
    <t>90.5</t>
  </si>
  <si>
    <t>95.9</t>
  </si>
  <si>
    <t>641923103204</t>
  </si>
  <si>
    <t>徐宝鑫</t>
  </si>
  <si>
    <t>75.0</t>
  </si>
  <si>
    <t>77.5</t>
  </si>
  <si>
    <t>76.5</t>
  </si>
  <si>
    <t>641923103146</t>
  </si>
  <si>
    <t>郭佳慧</t>
  </si>
  <si>
    <t>66.5</t>
  </si>
  <si>
    <t>72.3</t>
  </si>
  <si>
    <t>2.初中英语教师（专招）招聘3名</t>
  </si>
  <si>
    <t>初中英语教师（专招）</t>
  </si>
  <si>
    <t>643323103566</t>
  </si>
  <si>
    <t>罗乔菁</t>
  </si>
  <si>
    <t>107.2</t>
  </si>
  <si>
    <t>643323103663</t>
  </si>
  <si>
    <t>李丽娟</t>
  </si>
  <si>
    <t>97.5</t>
  </si>
  <si>
    <t>102.7</t>
  </si>
  <si>
    <t>643323103651</t>
  </si>
  <si>
    <t>胡玉颖</t>
  </si>
  <si>
    <t>94.8</t>
  </si>
  <si>
    <t>643323103623</t>
  </si>
  <si>
    <t>郑靓靓</t>
  </si>
  <si>
    <t>97.7</t>
  </si>
  <si>
    <t>643323103560</t>
  </si>
  <si>
    <t>俞荣炬</t>
  </si>
  <si>
    <t>99.5</t>
  </si>
  <si>
    <t>94.1</t>
  </si>
  <si>
    <t>643323103691</t>
  </si>
  <si>
    <t>范瑞琴</t>
  </si>
  <si>
    <t>97.0</t>
  </si>
  <si>
    <t>94.3</t>
  </si>
  <si>
    <t>643323103622</t>
  </si>
  <si>
    <t>李洁</t>
  </si>
  <si>
    <t>90.6</t>
  </si>
  <si>
    <t>643323103736</t>
  </si>
  <si>
    <t>方若兰</t>
  </si>
  <si>
    <t>89.8</t>
  </si>
  <si>
    <t>643323103633</t>
  </si>
  <si>
    <t>罗婷</t>
  </si>
  <si>
    <t>88.3</t>
  </si>
  <si>
    <t>3.初中体育与健康教师(专招）招聘2名</t>
  </si>
  <si>
    <t>初中体育与健康教师(专招）</t>
  </si>
  <si>
    <t>644523104134</t>
  </si>
  <si>
    <t>朱国尧</t>
  </si>
  <si>
    <t>644523104118</t>
  </si>
  <si>
    <t>陈子坤</t>
  </si>
  <si>
    <t>644523104139</t>
  </si>
  <si>
    <t>孔繁振</t>
  </si>
  <si>
    <t>102.9</t>
  </si>
  <si>
    <t>644523104141</t>
  </si>
  <si>
    <t>邹国栋</t>
  </si>
  <si>
    <t>644523104093</t>
  </si>
  <si>
    <t>吴文枫</t>
  </si>
  <si>
    <t>92.2</t>
  </si>
  <si>
    <t>644523104095</t>
  </si>
  <si>
    <t>朱彦霞</t>
  </si>
  <si>
    <t>644523104144</t>
  </si>
  <si>
    <t>张浩文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</si>
</sst>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b/>
      <sz val="24"/>
      <name val="宋体"/>
      <family val="0"/>
    </font>
    <font>
      <sz val="20"/>
      <name val="仿宋_GB2312"/>
      <family val="0"/>
    </font>
    <font>
      <sz val="20"/>
      <color indexed="8"/>
      <name val="仿宋_GB2312"/>
      <family val="0"/>
    </font>
    <font>
      <b/>
      <sz val="10"/>
      <name val="宋体"/>
      <family val="0"/>
    </font>
    <font>
      <b/>
      <sz val="16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24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alibri Light"/>
      <family val="0"/>
    </font>
    <font>
      <sz val="20"/>
      <color theme="1"/>
      <name val="仿宋_GB2312"/>
      <family val="0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sz val="24"/>
      <name val="Calibri Light"/>
      <family val="0"/>
    </font>
    <font>
      <sz val="20"/>
      <name val="Calibri Light"/>
      <family val="0"/>
    </font>
    <font>
      <sz val="20"/>
      <color theme="1"/>
      <name val="Calibri Light"/>
      <family val="0"/>
    </font>
    <font>
      <b/>
      <sz val="10"/>
      <name val="Calibri Light"/>
      <family val="0"/>
    </font>
    <font>
      <sz val="16"/>
      <name val="Calibri Light"/>
      <family val="0"/>
    </font>
    <font>
      <sz val="12"/>
      <color theme="1"/>
      <name val="Calibri Light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76" fontId="6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4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65" fillId="0" borderId="0" xfId="0" applyNumberFormat="1" applyFont="1" applyAlignment="1">
      <alignment horizontal="center" vertical="center"/>
    </xf>
    <xf numFmtId="176" fontId="61" fillId="0" borderId="0" xfId="0" applyNumberFormat="1" applyFont="1" applyAlignment="1">
      <alignment horizontal="center" vertical="center"/>
    </xf>
    <xf numFmtId="176" fontId="66" fillId="0" borderId="0" xfId="0" applyNumberFormat="1" applyFont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60" fillId="0" borderId="9" xfId="0" applyNumberFormat="1" applyFont="1" applyBorder="1" applyAlignment="1">
      <alignment horizontal="center" vertical="center"/>
    </xf>
    <xf numFmtId="176" fontId="67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68" fillId="0" borderId="10" xfId="0" applyNumberFormat="1" applyFont="1" applyFill="1" applyBorder="1" applyAlignment="1">
      <alignment horizontal="center" vertical="center" wrapText="1"/>
    </xf>
    <xf numFmtId="176" fontId="62" fillId="0" borderId="9" xfId="0" applyNumberFormat="1" applyFont="1" applyBorder="1" applyAlignment="1">
      <alignment horizontal="left" vertical="center" wrapText="1"/>
    </xf>
    <xf numFmtId="176" fontId="69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176" fontId="63" fillId="0" borderId="9" xfId="0" applyNumberFormat="1" applyFont="1" applyBorder="1" applyAlignment="1">
      <alignment horizontal="center" vertical="center"/>
    </xf>
    <xf numFmtId="176" fontId="69" fillId="0" borderId="9" xfId="0" applyNumberFormat="1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70" fillId="0" borderId="9" xfId="0" applyFont="1" applyBorder="1" applyAlignment="1">
      <alignment/>
    </xf>
    <xf numFmtId="176" fontId="62" fillId="0" borderId="12" xfId="0" applyNumberFormat="1" applyFont="1" applyBorder="1" applyAlignment="1">
      <alignment horizontal="left" vertical="center" wrapText="1"/>
    </xf>
    <xf numFmtId="176" fontId="69" fillId="0" borderId="12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176" fontId="63" fillId="0" borderId="9" xfId="0" applyNumberFormat="1" applyFont="1" applyBorder="1" applyAlignment="1">
      <alignment horizontal="center" vertical="center" wrapText="1"/>
    </xf>
    <xf numFmtId="0" fontId="63" fillId="0" borderId="9" xfId="0" applyNumberFormat="1" applyFont="1" applyBorder="1" applyAlignment="1">
      <alignment horizontal="center" vertical="center"/>
    </xf>
    <xf numFmtId="176" fontId="62" fillId="0" borderId="12" xfId="0" applyNumberFormat="1" applyFont="1" applyFill="1" applyBorder="1" applyAlignment="1">
      <alignment horizontal="left" vertical="center" wrapText="1"/>
    </xf>
    <xf numFmtId="176" fontId="69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176" fontId="63" fillId="0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/>
    </xf>
    <xf numFmtId="176" fontId="62" fillId="0" borderId="12" xfId="0" applyNumberFormat="1" applyFont="1" applyFill="1" applyBorder="1" applyAlignment="1">
      <alignment horizontal="left" vertical="center" wrapText="1"/>
    </xf>
    <xf numFmtId="176" fontId="69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176" fontId="62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/>
    </xf>
    <xf numFmtId="176" fontId="6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pane ySplit="5" topLeftCell="A6" activePane="bottomLeft" state="frozen"/>
      <selection pane="bottomLeft" activeCell="T10" sqref="T10"/>
    </sheetView>
  </sheetViews>
  <sheetFormatPr defaultColWidth="9.140625" defaultRowHeight="12.75"/>
  <cols>
    <col min="1" max="1" width="17.57421875" style="7" customWidth="1"/>
    <col min="2" max="2" width="15.7109375" style="0" customWidth="1"/>
    <col min="4" max="4" width="5.28125" style="0" customWidth="1"/>
    <col min="5" max="5" width="9.00390625" style="0" customWidth="1"/>
    <col min="6" max="6" width="8.57421875" style="0" customWidth="1"/>
    <col min="7" max="7" width="9.28125" style="0" customWidth="1"/>
    <col min="8" max="8" width="6.28125" style="0" customWidth="1"/>
    <col min="9" max="9" width="8.140625" style="0" customWidth="1"/>
    <col min="10" max="10" width="10.28125" style="0" customWidth="1"/>
    <col min="11" max="11" width="10.140625" style="8" customWidth="1"/>
    <col min="12" max="12" width="9.140625" style="9" customWidth="1"/>
    <col min="13" max="13" width="9.57421875" style="9" bestFit="1" customWidth="1"/>
    <col min="14" max="14" width="6.8515625" style="10" customWidth="1"/>
  </cols>
  <sheetData>
    <row r="1" spans="1:15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31"/>
      <c r="L1" s="32"/>
      <c r="M1" s="32"/>
      <c r="N1" s="11"/>
      <c r="O1" s="11"/>
    </row>
    <row r="2" spans="1:15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33"/>
      <c r="L2" s="34"/>
      <c r="M2" s="34"/>
      <c r="N2" s="12"/>
      <c r="O2" s="12"/>
    </row>
    <row r="3" spans="1:15" ht="24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35"/>
      <c r="L3" s="36"/>
      <c r="M3" s="36"/>
      <c r="N3" s="13"/>
      <c r="O3" s="13"/>
    </row>
    <row r="4" spans="1:15" ht="21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/>
      <c r="G4" s="14"/>
      <c r="H4" s="14"/>
      <c r="I4" s="14"/>
      <c r="J4" s="14"/>
      <c r="K4" s="37" t="s">
        <v>8</v>
      </c>
      <c r="L4" s="38"/>
      <c r="M4" s="39" t="s">
        <v>9</v>
      </c>
      <c r="N4" s="40" t="s">
        <v>10</v>
      </c>
      <c r="O4" s="40" t="s">
        <v>11</v>
      </c>
    </row>
    <row r="5" spans="1:15" s="1" customFormat="1" ht="30" customHeight="1">
      <c r="A5" s="15"/>
      <c r="B5" s="15"/>
      <c r="C5" s="15"/>
      <c r="D5" s="15"/>
      <c r="E5" s="15" t="s">
        <v>12</v>
      </c>
      <c r="F5" s="15" t="s">
        <v>13</v>
      </c>
      <c r="G5" s="15" t="s">
        <v>14</v>
      </c>
      <c r="H5" s="16" t="s">
        <v>15</v>
      </c>
      <c r="I5" s="41" t="s">
        <v>16</v>
      </c>
      <c r="J5" s="42" t="s">
        <v>17</v>
      </c>
      <c r="K5" s="42" t="s">
        <v>18</v>
      </c>
      <c r="L5" s="43" t="s">
        <v>19</v>
      </c>
      <c r="M5" s="44"/>
      <c r="N5" s="45"/>
      <c r="O5" s="46"/>
    </row>
    <row r="6" spans="1:15" s="2" customFormat="1" ht="25.5" customHeight="1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47"/>
      <c r="L6" s="48"/>
      <c r="M6" s="48"/>
      <c r="N6" s="17"/>
      <c r="O6" s="17"/>
    </row>
    <row r="7" spans="1:15" s="2" customFormat="1" ht="30" customHeight="1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49"/>
      <c r="L7" s="50"/>
      <c r="M7" s="50"/>
      <c r="N7" s="51"/>
      <c r="O7" s="18"/>
    </row>
    <row r="8" spans="1:15" ht="30" customHeight="1">
      <c r="A8" s="19" t="s">
        <v>22</v>
      </c>
      <c r="B8" s="20" t="s">
        <v>23</v>
      </c>
      <c r="C8" s="20" t="s">
        <v>24</v>
      </c>
      <c r="D8" s="20" t="s">
        <v>25</v>
      </c>
      <c r="E8" s="20" t="s">
        <v>26</v>
      </c>
      <c r="F8" s="20" t="s">
        <v>27</v>
      </c>
      <c r="G8" s="20" t="s">
        <v>28</v>
      </c>
      <c r="H8" s="21"/>
      <c r="I8" s="20" t="s">
        <v>28</v>
      </c>
      <c r="J8" s="20">
        <f>I8*0.4</f>
        <v>42.400000000000006</v>
      </c>
      <c r="K8" s="52">
        <v>137.8</v>
      </c>
      <c r="L8" s="53">
        <f>K8*0.6</f>
        <v>82.68</v>
      </c>
      <c r="M8" s="53">
        <f>J8+L8</f>
        <v>125.08000000000001</v>
      </c>
      <c r="N8" s="54">
        <v>1</v>
      </c>
      <c r="O8" s="55"/>
    </row>
    <row r="9" spans="1:15" ht="30" customHeight="1">
      <c r="A9" s="19" t="s">
        <v>22</v>
      </c>
      <c r="B9" s="20" t="s">
        <v>29</v>
      </c>
      <c r="C9" s="20" t="s">
        <v>30</v>
      </c>
      <c r="D9" s="20" t="s">
        <v>25</v>
      </c>
      <c r="E9" s="20" t="s">
        <v>31</v>
      </c>
      <c r="F9" s="20" t="s">
        <v>32</v>
      </c>
      <c r="G9" s="20" t="s">
        <v>33</v>
      </c>
      <c r="H9" s="21"/>
      <c r="I9" s="20" t="s">
        <v>33</v>
      </c>
      <c r="J9" s="20">
        <f>I9*0.4</f>
        <v>39.2</v>
      </c>
      <c r="K9" s="52">
        <v>134.4</v>
      </c>
      <c r="L9" s="53">
        <f>K9*0.6</f>
        <v>80.64</v>
      </c>
      <c r="M9" s="53">
        <f>J9+L9</f>
        <v>119.84</v>
      </c>
      <c r="N9" s="54">
        <v>2</v>
      </c>
      <c r="O9" s="55"/>
    </row>
    <row r="10" spans="1:15" ht="30" customHeight="1">
      <c r="A10" s="19" t="s">
        <v>22</v>
      </c>
      <c r="B10" s="20" t="s">
        <v>34</v>
      </c>
      <c r="C10" s="20" t="s">
        <v>35</v>
      </c>
      <c r="D10" s="20" t="s">
        <v>25</v>
      </c>
      <c r="E10" s="20" t="s">
        <v>36</v>
      </c>
      <c r="F10" s="20" t="s">
        <v>37</v>
      </c>
      <c r="G10" s="20" t="s">
        <v>38</v>
      </c>
      <c r="H10" s="21"/>
      <c r="I10" s="20" t="s">
        <v>38</v>
      </c>
      <c r="J10" s="20">
        <f>I10*0.4</f>
        <v>40.68000000000001</v>
      </c>
      <c r="K10" s="52">
        <v>131</v>
      </c>
      <c r="L10" s="53">
        <f>K10*0.6</f>
        <v>78.6</v>
      </c>
      <c r="M10" s="53">
        <f>J10+L10</f>
        <v>119.28</v>
      </c>
      <c r="N10" s="54">
        <v>3</v>
      </c>
      <c r="O10" s="55"/>
    </row>
    <row r="11" spans="1:15" ht="30" customHeight="1">
      <c r="A11" s="19" t="s">
        <v>22</v>
      </c>
      <c r="B11" s="20" t="s">
        <v>39</v>
      </c>
      <c r="C11" s="20" t="s">
        <v>40</v>
      </c>
      <c r="D11" s="20" t="s">
        <v>25</v>
      </c>
      <c r="E11" s="20" t="s">
        <v>41</v>
      </c>
      <c r="F11" s="20" t="s">
        <v>42</v>
      </c>
      <c r="G11" s="20" t="s">
        <v>43</v>
      </c>
      <c r="H11" s="21"/>
      <c r="I11" s="20" t="s">
        <v>43</v>
      </c>
      <c r="J11" s="20">
        <f>I11*0.4</f>
        <v>38.400000000000006</v>
      </c>
      <c r="K11" s="52">
        <v>133</v>
      </c>
      <c r="L11" s="53">
        <f>K11*0.6</f>
        <v>79.8</v>
      </c>
      <c r="M11" s="53">
        <f>J11+L11</f>
        <v>118.2</v>
      </c>
      <c r="N11" s="54">
        <v>4</v>
      </c>
      <c r="O11" s="55"/>
    </row>
    <row r="12" spans="1:15" ht="30" customHeight="1">
      <c r="A12" s="19" t="s">
        <v>22</v>
      </c>
      <c r="B12" s="20" t="s">
        <v>44</v>
      </c>
      <c r="C12" s="20" t="s">
        <v>45</v>
      </c>
      <c r="D12" s="20" t="s">
        <v>25</v>
      </c>
      <c r="E12" s="20" t="s">
        <v>46</v>
      </c>
      <c r="F12" s="20" t="s">
        <v>33</v>
      </c>
      <c r="G12" s="20" t="s">
        <v>47</v>
      </c>
      <c r="H12" s="21"/>
      <c r="I12" s="20" t="s">
        <v>47</v>
      </c>
      <c r="J12" s="20">
        <f>I12*0.4</f>
        <v>39.36000000000001</v>
      </c>
      <c r="K12" s="52">
        <v>126.4</v>
      </c>
      <c r="L12" s="53">
        <f>K12*0.6</f>
        <v>75.84</v>
      </c>
      <c r="M12" s="53">
        <f>J12+L12</f>
        <v>115.20000000000002</v>
      </c>
      <c r="N12" s="54">
        <v>5</v>
      </c>
      <c r="O12" s="55"/>
    </row>
    <row r="13" spans="1:15" ht="30" customHeight="1">
      <c r="A13" s="19" t="s">
        <v>22</v>
      </c>
      <c r="B13" s="20" t="s">
        <v>48</v>
      </c>
      <c r="C13" s="20" t="s">
        <v>49</v>
      </c>
      <c r="D13" s="20" t="s">
        <v>25</v>
      </c>
      <c r="E13" s="20" t="s">
        <v>50</v>
      </c>
      <c r="F13" s="20" t="s">
        <v>51</v>
      </c>
      <c r="G13" s="20" t="s">
        <v>52</v>
      </c>
      <c r="H13" s="21"/>
      <c r="I13" s="20" t="s">
        <v>52</v>
      </c>
      <c r="J13" s="20">
        <f aca="true" t="shared" si="0" ref="J9:J16">I13*0.4</f>
        <v>37.28</v>
      </c>
      <c r="K13" s="52">
        <v>129.4</v>
      </c>
      <c r="L13" s="53">
        <f aca="true" t="shared" si="1" ref="L9:L16">K13*0.6</f>
        <v>77.64</v>
      </c>
      <c r="M13" s="53">
        <f aca="true" t="shared" si="2" ref="M9:M16">J13+L13</f>
        <v>114.92</v>
      </c>
      <c r="N13" s="54">
        <v>6</v>
      </c>
      <c r="O13" s="55"/>
    </row>
    <row r="14" spans="1:15" ht="30" customHeight="1">
      <c r="A14" s="19" t="s">
        <v>22</v>
      </c>
      <c r="B14" s="20" t="s">
        <v>53</v>
      </c>
      <c r="C14" s="20" t="s">
        <v>54</v>
      </c>
      <c r="D14" s="20" t="s">
        <v>25</v>
      </c>
      <c r="E14" s="20" t="s">
        <v>55</v>
      </c>
      <c r="F14" s="20" t="s">
        <v>56</v>
      </c>
      <c r="G14" s="20" t="s">
        <v>57</v>
      </c>
      <c r="H14" s="21"/>
      <c r="I14" s="20" t="s">
        <v>57</v>
      </c>
      <c r="J14" s="20">
        <f t="shared" si="0"/>
        <v>36.96</v>
      </c>
      <c r="K14" s="52">
        <v>119.6</v>
      </c>
      <c r="L14" s="53">
        <f t="shared" si="1"/>
        <v>71.75999999999999</v>
      </c>
      <c r="M14" s="53">
        <f t="shared" si="2"/>
        <v>108.72</v>
      </c>
      <c r="N14" s="54">
        <v>7</v>
      </c>
      <c r="O14" s="55"/>
    </row>
    <row r="15" spans="1:15" ht="30" customHeight="1">
      <c r="A15" s="19" t="s">
        <v>22</v>
      </c>
      <c r="B15" s="20" t="s">
        <v>58</v>
      </c>
      <c r="C15" s="20" t="s">
        <v>59</v>
      </c>
      <c r="D15" s="20" t="s">
        <v>25</v>
      </c>
      <c r="E15" s="20" t="s">
        <v>60</v>
      </c>
      <c r="F15" s="20" t="s">
        <v>61</v>
      </c>
      <c r="G15" s="20" t="s">
        <v>62</v>
      </c>
      <c r="H15" s="21"/>
      <c r="I15" s="20" t="s">
        <v>62</v>
      </c>
      <c r="J15" s="20">
        <f t="shared" si="0"/>
        <v>36.72</v>
      </c>
      <c r="K15" s="52">
        <v>119.2</v>
      </c>
      <c r="L15" s="53">
        <f t="shared" si="1"/>
        <v>71.52</v>
      </c>
      <c r="M15" s="53">
        <f t="shared" si="2"/>
        <v>108.24</v>
      </c>
      <c r="N15" s="54">
        <v>8</v>
      </c>
      <c r="O15" s="55"/>
    </row>
    <row r="16" spans="1:15" ht="30" customHeight="1">
      <c r="A16" s="19" t="s">
        <v>22</v>
      </c>
      <c r="B16" s="20" t="s">
        <v>63</v>
      </c>
      <c r="C16" s="20" t="s">
        <v>64</v>
      </c>
      <c r="D16" s="20" t="s">
        <v>25</v>
      </c>
      <c r="E16" s="20" t="s">
        <v>65</v>
      </c>
      <c r="F16" s="20" t="s">
        <v>66</v>
      </c>
      <c r="G16" s="20" t="s">
        <v>67</v>
      </c>
      <c r="H16" s="21"/>
      <c r="I16" s="20" t="s">
        <v>67</v>
      </c>
      <c r="J16" s="20">
        <f t="shared" si="0"/>
        <v>36.68</v>
      </c>
      <c r="K16" s="52">
        <v>115</v>
      </c>
      <c r="L16" s="53">
        <f t="shared" si="1"/>
        <v>69</v>
      </c>
      <c r="M16" s="53">
        <f t="shared" si="2"/>
        <v>105.68</v>
      </c>
      <c r="N16" s="54">
        <v>9</v>
      </c>
      <c r="O16" s="55"/>
    </row>
    <row r="17" spans="1:15" ht="30" customHeight="1">
      <c r="A17" s="22" t="s">
        <v>68</v>
      </c>
      <c r="B17" s="23"/>
      <c r="C17" s="23"/>
      <c r="D17" s="23"/>
      <c r="E17" s="23"/>
      <c r="F17" s="23"/>
      <c r="G17" s="23"/>
      <c r="H17" s="23"/>
      <c r="I17" s="23"/>
      <c r="J17" s="23"/>
      <c r="K17" s="56"/>
      <c r="L17" s="57"/>
      <c r="M17" s="57"/>
      <c r="N17" s="58"/>
      <c r="O17" s="59"/>
    </row>
    <row r="18" spans="1:15" ht="30" customHeight="1">
      <c r="A18" s="19" t="s">
        <v>69</v>
      </c>
      <c r="B18" s="20" t="s">
        <v>70</v>
      </c>
      <c r="C18" s="20" t="s">
        <v>71</v>
      </c>
      <c r="D18" s="20" t="s">
        <v>25</v>
      </c>
      <c r="E18" s="20" t="s">
        <v>72</v>
      </c>
      <c r="F18" s="20" t="s">
        <v>27</v>
      </c>
      <c r="G18" s="20" t="s">
        <v>73</v>
      </c>
      <c r="H18" s="21"/>
      <c r="I18" s="20" t="s">
        <v>73</v>
      </c>
      <c r="J18" s="20">
        <f>I18*0.4</f>
        <v>43.120000000000005</v>
      </c>
      <c r="K18" s="52">
        <v>136.4</v>
      </c>
      <c r="L18" s="53">
        <f aca="true" t="shared" si="3" ref="L18:L22">K18*0.6</f>
        <v>81.84</v>
      </c>
      <c r="M18" s="53">
        <f aca="true" t="shared" si="4" ref="M18:M22">J18+L18</f>
        <v>124.96000000000001</v>
      </c>
      <c r="N18" s="54">
        <v>1</v>
      </c>
      <c r="O18" s="55"/>
    </row>
    <row r="19" spans="1:15" ht="30" customHeight="1">
      <c r="A19" s="19" t="s">
        <v>69</v>
      </c>
      <c r="B19" s="20" t="s">
        <v>74</v>
      </c>
      <c r="C19" s="20" t="s">
        <v>75</v>
      </c>
      <c r="D19" s="20" t="s">
        <v>25</v>
      </c>
      <c r="E19" s="20" t="s">
        <v>76</v>
      </c>
      <c r="F19" s="20" t="s">
        <v>77</v>
      </c>
      <c r="G19" s="20" t="s">
        <v>78</v>
      </c>
      <c r="H19" s="21"/>
      <c r="I19" s="20" t="s">
        <v>78</v>
      </c>
      <c r="J19" s="20">
        <f>I19*0.4</f>
        <v>40.6</v>
      </c>
      <c r="K19" s="52">
        <v>135.8</v>
      </c>
      <c r="L19" s="53">
        <f t="shared" si="3"/>
        <v>81.48</v>
      </c>
      <c r="M19" s="53">
        <f t="shared" si="4"/>
        <v>122.08000000000001</v>
      </c>
      <c r="N19" s="54">
        <v>2</v>
      </c>
      <c r="O19" s="55"/>
    </row>
    <row r="20" spans="1:15" ht="30" customHeight="1">
      <c r="A20" s="19" t="s">
        <v>69</v>
      </c>
      <c r="B20" s="20" t="s">
        <v>79</v>
      </c>
      <c r="C20" s="20" t="s">
        <v>80</v>
      </c>
      <c r="D20" s="20" t="s">
        <v>25</v>
      </c>
      <c r="E20" s="20" t="s">
        <v>81</v>
      </c>
      <c r="F20" s="20" t="s">
        <v>43</v>
      </c>
      <c r="G20" s="20" t="s">
        <v>82</v>
      </c>
      <c r="H20" s="21"/>
      <c r="I20" s="20" t="s">
        <v>82</v>
      </c>
      <c r="J20" s="20">
        <f>I20*0.4</f>
        <v>40.800000000000004</v>
      </c>
      <c r="K20" s="52">
        <v>134</v>
      </c>
      <c r="L20" s="53">
        <f t="shared" si="3"/>
        <v>80.39999999999999</v>
      </c>
      <c r="M20" s="53">
        <f t="shared" si="4"/>
        <v>121.19999999999999</v>
      </c>
      <c r="N20" s="54">
        <v>3</v>
      </c>
      <c r="O20" s="55"/>
    </row>
    <row r="21" spans="1:15" ht="30" customHeight="1">
      <c r="A21" s="22" t="s">
        <v>83</v>
      </c>
      <c r="B21" s="23"/>
      <c r="C21" s="23"/>
      <c r="D21" s="23"/>
      <c r="E21" s="23"/>
      <c r="F21" s="23"/>
      <c r="G21" s="23"/>
      <c r="H21" s="23"/>
      <c r="I21" s="23"/>
      <c r="J21" s="23"/>
      <c r="K21" s="56"/>
      <c r="L21" s="57"/>
      <c r="M21" s="57"/>
      <c r="N21" s="58"/>
      <c r="O21" s="59"/>
    </row>
    <row r="22" spans="1:15" ht="27" customHeight="1">
      <c r="A22" s="19" t="s">
        <v>84</v>
      </c>
      <c r="B22" s="20" t="s">
        <v>85</v>
      </c>
      <c r="C22" s="20" t="s">
        <v>86</v>
      </c>
      <c r="D22" s="20" t="s">
        <v>25</v>
      </c>
      <c r="E22" s="20" t="s">
        <v>87</v>
      </c>
      <c r="F22" s="20" t="s">
        <v>88</v>
      </c>
      <c r="G22" s="20" t="s">
        <v>89</v>
      </c>
      <c r="H22" s="21">
        <v>6</v>
      </c>
      <c r="I22" s="21">
        <v>80.5</v>
      </c>
      <c r="J22" s="20">
        <f>I22*0.4</f>
        <v>32.2</v>
      </c>
      <c r="K22" s="60">
        <v>113</v>
      </c>
      <c r="L22" s="53">
        <f t="shared" si="3"/>
        <v>67.8</v>
      </c>
      <c r="M22" s="53">
        <f t="shared" si="4"/>
        <v>100</v>
      </c>
      <c r="N22" s="54">
        <v>1</v>
      </c>
      <c r="O22" s="55"/>
    </row>
    <row r="23" spans="1:15" ht="30" customHeight="1">
      <c r="A23" s="19" t="s">
        <v>84</v>
      </c>
      <c r="B23" s="20" t="s">
        <v>90</v>
      </c>
      <c r="C23" s="20" t="s">
        <v>91</v>
      </c>
      <c r="D23" s="20" t="s">
        <v>25</v>
      </c>
      <c r="E23" s="20" t="s">
        <v>92</v>
      </c>
      <c r="F23" s="20" t="s">
        <v>93</v>
      </c>
      <c r="G23" s="20" t="s">
        <v>94</v>
      </c>
      <c r="H23" s="21"/>
      <c r="I23" s="61">
        <v>77.8</v>
      </c>
      <c r="J23" s="20">
        <f>I23*0.4</f>
        <v>31.12</v>
      </c>
      <c r="K23" s="52">
        <v>104.6</v>
      </c>
      <c r="L23" s="53">
        <f aca="true" t="shared" si="5" ref="L23:L26">K23*0.6</f>
        <v>62.75999999999999</v>
      </c>
      <c r="M23" s="53">
        <f aca="true" t="shared" si="6" ref="M23:M26">J23+L23</f>
        <v>93.88</v>
      </c>
      <c r="N23" s="54">
        <v>2</v>
      </c>
      <c r="O23" s="55"/>
    </row>
    <row r="24" spans="1:15" ht="30" customHeight="1">
      <c r="A24" s="19" t="s">
        <v>84</v>
      </c>
      <c r="B24" s="20" t="s">
        <v>95</v>
      </c>
      <c r="C24" s="20" t="s">
        <v>96</v>
      </c>
      <c r="D24" s="20" t="s">
        <v>25</v>
      </c>
      <c r="E24" s="20" t="s">
        <v>97</v>
      </c>
      <c r="F24" s="20" t="s">
        <v>98</v>
      </c>
      <c r="G24" s="20" t="s">
        <v>99</v>
      </c>
      <c r="H24" s="21"/>
      <c r="I24" s="61">
        <v>75.3</v>
      </c>
      <c r="J24" s="20">
        <f>I24*0.4</f>
        <v>30.12</v>
      </c>
      <c r="K24" s="52">
        <v>101.8</v>
      </c>
      <c r="L24" s="53">
        <f t="shared" si="5"/>
        <v>61.08</v>
      </c>
      <c r="M24" s="53">
        <f t="shared" si="6"/>
        <v>91.2</v>
      </c>
      <c r="N24" s="54">
        <v>3</v>
      </c>
      <c r="O24" s="55"/>
    </row>
    <row r="25" spans="1:15" ht="30" customHeight="1">
      <c r="A25" s="22" t="s">
        <v>100</v>
      </c>
      <c r="B25" s="23"/>
      <c r="C25" s="23"/>
      <c r="D25" s="23"/>
      <c r="E25" s="23"/>
      <c r="F25" s="23"/>
      <c r="G25" s="23"/>
      <c r="H25" s="23"/>
      <c r="I25" s="23"/>
      <c r="J25" s="23"/>
      <c r="K25" s="56"/>
      <c r="L25" s="57"/>
      <c r="M25" s="57"/>
      <c r="N25" s="58"/>
      <c r="O25" s="59"/>
    </row>
    <row r="26" spans="1:15" ht="30" customHeight="1">
      <c r="A26" s="19" t="s">
        <v>101</v>
      </c>
      <c r="B26" s="20" t="s">
        <v>102</v>
      </c>
      <c r="C26" s="20" t="s">
        <v>103</v>
      </c>
      <c r="D26" s="20" t="s">
        <v>25</v>
      </c>
      <c r="E26" s="20" t="s">
        <v>104</v>
      </c>
      <c r="F26" s="20" t="s">
        <v>105</v>
      </c>
      <c r="G26" s="20" t="s">
        <v>106</v>
      </c>
      <c r="H26" s="21"/>
      <c r="I26" s="20" t="s">
        <v>106</v>
      </c>
      <c r="J26" s="20">
        <f>I26*0.4</f>
        <v>43.2</v>
      </c>
      <c r="K26" s="52">
        <v>128.6</v>
      </c>
      <c r="L26" s="53">
        <f t="shared" si="5"/>
        <v>77.16</v>
      </c>
      <c r="M26" s="53">
        <f t="shared" si="6"/>
        <v>120.36</v>
      </c>
      <c r="N26" s="54">
        <v>1</v>
      </c>
      <c r="O26" s="55"/>
    </row>
    <row r="27" spans="1:15" ht="30" customHeight="1">
      <c r="A27" s="19" t="s">
        <v>101</v>
      </c>
      <c r="B27" s="20" t="s">
        <v>107</v>
      </c>
      <c r="C27" s="20" t="s">
        <v>108</v>
      </c>
      <c r="D27" s="20" t="s">
        <v>25</v>
      </c>
      <c r="E27" s="20" t="s">
        <v>109</v>
      </c>
      <c r="F27" s="20" t="s">
        <v>110</v>
      </c>
      <c r="G27" s="20" t="s">
        <v>111</v>
      </c>
      <c r="H27" s="21"/>
      <c r="I27" s="20" t="s">
        <v>111</v>
      </c>
      <c r="J27" s="20">
        <f>I27*0.4</f>
        <v>40.84</v>
      </c>
      <c r="K27" s="52">
        <v>127.2</v>
      </c>
      <c r="L27" s="53">
        <f aca="true" t="shared" si="7" ref="L27:L32">K27*0.6</f>
        <v>76.32</v>
      </c>
      <c r="M27" s="53">
        <f aca="true" t="shared" si="8" ref="M27:M32">J27+L27</f>
        <v>117.16</v>
      </c>
      <c r="N27" s="54">
        <v>2</v>
      </c>
      <c r="O27" s="55"/>
    </row>
    <row r="28" spans="1:15" ht="30" customHeight="1">
      <c r="A28" s="19" t="s">
        <v>101</v>
      </c>
      <c r="B28" s="20" t="s">
        <v>112</v>
      </c>
      <c r="C28" s="20" t="s">
        <v>113</v>
      </c>
      <c r="D28" s="20" t="s">
        <v>25</v>
      </c>
      <c r="E28" s="20" t="s">
        <v>114</v>
      </c>
      <c r="F28" s="20" t="s">
        <v>92</v>
      </c>
      <c r="G28" s="20" t="s">
        <v>115</v>
      </c>
      <c r="H28" s="21"/>
      <c r="I28" s="20" t="s">
        <v>115</v>
      </c>
      <c r="J28" s="20">
        <f>I28*0.4</f>
        <v>38.28</v>
      </c>
      <c r="K28" s="52">
        <v>125.2</v>
      </c>
      <c r="L28" s="53">
        <f t="shared" si="7"/>
        <v>75.12</v>
      </c>
      <c r="M28" s="53">
        <f t="shared" si="8"/>
        <v>113.4</v>
      </c>
      <c r="N28" s="54">
        <v>3</v>
      </c>
      <c r="O28" s="55"/>
    </row>
    <row r="29" spans="1:15" ht="30" customHeight="1">
      <c r="A29" s="22" t="s">
        <v>116</v>
      </c>
      <c r="B29" s="23"/>
      <c r="C29" s="23"/>
      <c r="D29" s="23"/>
      <c r="E29" s="23"/>
      <c r="F29" s="23"/>
      <c r="G29" s="23"/>
      <c r="H29" s="23"/>
      <c r="I29" s="23"/>
      <c r="J29" s="23"/>
      <c r="K29" s="56"/>
      <c r="L29" s="57"/>
      <c r="M29" s="57"/>
      <c r="N29" s="58"/>
      <c r="O29" s="59"/>
    </row>
    <row r="30" spans="1:15" ht="30" customHeight="1">
      <c r="A30" s="19" t="s">
        <v>117</v>
      </c>
      <c r="B30" s="20" t="s">
        <v>118</v>
      </c>
      <c r="C30" s="20" t="s">
        <v>119</v>
      </c>
      <c r="D30" s="20" t="s">
        <v>25</v>
      </c>
      <c r="E30" s="20" t="s">
        <v>120</v>
      </c>
      <c r="F30" s="20" t="s">
        <v>121</v>
      </c>
      <c r="G30" s="20" t="s">
        <v>122</v>
      </c>
      <c r="H30" s="21"/>
      <c r="I30" s="20" t="s">
        <v>122</v>
      </c>
      <c r="J30" s="20">
        <f>I30*0.4</f>
        <v>33.44</v>
      </c>
      <c r="K30" s="52">
        <v>133.4</v>
      </c>
      <c r="L30" s="53">
        <f t="shared" si="7"/>
        <v>80.04</v>
      </c>
      <c r="M30" s="53">
        <f t="shared" si="8"/>
        <v>113.48</v>
      </c>
      <c r="N30" s="54">
        <v>1</v>
      </c>
      <c r="O30" s="55"/>
    </row>
    <row r="31" spans="1:15" ht="30" customHeight="1">
      <c r="A31" s="19" t="s">
        <v>117</v>
      </c>
      <c r="B31" s="20" t="s">
        <v>123</v>
      </c>
      <c r="C31" s="20" t="s">
        <v>124</v>
      </c>
      <c r="D31" s="20" t="s">
        <v>25</v>
      </c>
      <c r="E31" s="20" t="s">
        <v>114</v>
      </c>
      <c r="F31" s="20" t="s">
        <v>98</v>
      </c>
      <c r="G31" s="20" t="s">
        <v>125</v>
      </c>
      <c r="H31" s="21"/>
      <c r="I31" s="20" t="s">
        <v>125</v>
      </c>
      <c r="J31" s="20">
        <f>I31*0.4</f>
        <v>31.8</v>
      </c>
      <c r="K31" s="52">
        <v>132.4</v>
      </c>
      <c r="L31" s="53">
        <f t="shared" si="7"/>
        <v>79.44</v>
      </c>
      <c r="M31" s="53">
        <f t="shared" si="8"/>
        <v>111.24</v>
      </c>
      <c r="N31" s="54">
        <v>2</v>
      </c>
      <c r="O31" s="55"/>
    </row>
    <row r="32" spans="1:15" ht="30" customHeight="1">
      <c r="A32" s="19" t="s">
        <v>117</v>
      </c>
      <c r="B32" s="20" t="s">
        <v>126</v>
      </c>
      <c r="C32" s="20" t="s">
        <v>127</v>
      </c>
      <c r="D32" s="20" t="s">
        <v>128</v>
      </c>
      <c r="E32" s="20" t="s">
        <v>33</v>
      </c>
      <c r="F32" s="20" t="s">
        <v>129</v>
      </c>
      <c r="G32" s="20" t="s">
        <v>130</v>
      </c>
      <c r="H32" s="21"/>
      <c r="I32" s="20" t="s">
        <v>130</v>
      </c>
      <c r="J32" s="20">
        <f>I32*0.4</f>
        <v>33.2</v>
      </c>
      <c r="K32" s="52">
        <v>125.6</v>
      </c>
      <c r="L32" s="53">
        <f t="shared" si="7"/>
        <v>75.36</v>
      </c>
      <c r="M32" s="53">
        <f t="shared" si="8"/>
        <v>108.56</v>
      </c>
      <c r="N32" s="54">
        <v>3</v>
      </c>
      <c r="O32" s="55"/>
    </row>
    <row r="33" spans="1:15" ht="30" customHeight="1">
      <c r="A33" s="19" t="s">
        <v>117</v>
      </c>
      <c r="B33" s="20" t="s">
        <v>131</v>
      </c>
      <c r="C33" s="20" t="s">
        <v>132</v>
      </c>
      <c r="D33" s="20" t="s">
        <v>25</v>
      </c>
      <c r="E33" s="20" t="s">
        <v>133</v>
      </c>
      <c r="F33" s="20" t="s">
        <v>134</v>
      </c>
      <c r="G33" s="20" t="s">
        <v>135</v>
      </c>
      <c r="H33" s="21"/>
      <c r="I33" s="20" t="s">
        <v>135</v>
      </c>
      <c r="J33" s="20">
        <f>I33*0.4</f>
        <v>22.64</v>
      </c>
      <c r="K33" s="52">
        <v>135</v>
      </c>
      <c r="L33" s="53">
        <f aca="true" t="shared" si="9" ref="L31:L35">K33*0.6</f>
        <v>81</v>
      </c>
      <c r="M33" s="53">
        <f aca="true" t="shared" si="10" ref="M31:M35">J33+L33</f>
        <v>103.64</v>
      </c>
      <c r="N33" s="54">
        <v>4</v>
      </c>
      <c r="O33" s="55"/>
    </row>
    <row r="34" spans="1:15" ht="30" customHeight="1">
      <c r="A34" s="22" t="s">
        <v>136</v>
      </c>
      <c r="B34" s="23"/>
      <c r="C34" s="23"/>
      <c r="D34" s="23"/>
      <c r="E34" s="23"/>
      <c r="F34" s="23"/>
      <c r="G34" s="23"/>
      <c r="H34" s="23"/>
      <c r="I34" s="23"/>
      <c r="J34" s="23"/>
      <c r="K34" s="56"/>
      <c r="L34" s="57"/>
      <c r="M34" s="57"/>
      <c r="N34" s="58"/>
      <c r="O34" s="59"/>
    </row>
    <row r="35" spans="1:15" ht="30" customHeight="1">
      <c r="A35" s="19" t="s">
        <v>137</v>
      </c>
      <c r="B35" s="20" t="s">
        <v>138</v>
      </c>
      <c r="C35" s="20" t="s">
        <v>139</v>
      </c>
      <c r="D35" s="20" t="s">
        <v>25</v>
      </c>
      <c r="E35" s="20" t="s">
        <v>55</v>
      </c>
      <c r="F35" s="20" t="s">
        <v>140</v>
      </c>
      <c r="G35" s="20" t="s">
        <v>141</v>
      </c>
      <c r="H35" s="21"/>
      <c r="I35" s="20" t="s">
        <v>141</v>
      </c>
      <c r="J35" s="20">
        <f>I35*0.4</f>
        <v>36.839999999999996</v>
      </c>
      <c r="K35" s="52">
        <v>127.2</v>
      </c>
      <c r="L35" s="53">
        <f t="shared" si="9"/>
        <v>76.32</v>
      </c>
      <c r="M35" s="53">
        <f t="shared" si="10"/>
        <v>113.16</v>
      </c>
      <c r="N35" s="54">
        <v>1</v>
      </c>
      <c r="O35" s="55"/>
    </row>
    <row r="36" spans="1:15" ht="30" customHeight="1">
      <c r="A36" s="22" t="s">
        <v>142</v>
      </c>
      <c r="B36" s="23"/>
      <c r="C36" s="23"/>
      <c r="D36" s="23"/>
      <c r="E36" s="23"/>
      <c r="F36" s="23"/>
      <c r="G36" s="23"/>
      <c r="H36" s="23"/>
      <c r="I36" s="23"/>
      <c r="J36" s="23"/>
      <c r="K36" s="56"/>
      <c r="L36" s="57"/>
      <c r="M36" s="57"/>
      <c r="N36" s="58"/>
      <c r="O36" s="59"/>
    </row>
    <row r="37" spans="1:15" ht="30" customHeight="1">
      <c r="A37" s="19" t="s">
        <v>143</v>
      </c>
      <c r="B37" s="20" t="s">
        <v>144</v>
      </c>
      <c r="C37" s="20" t="s">
        <v>145</v>
      </c>
      <c r="D37" s="20" t="s">
        <v>25</v>
      </c>
      <c r="E37" s="20" t="s">
        <v>146</v>
      </c>
      <c r="F37" s="20" t="s">
        <v>78</v>
      </c>
      <c r="G37" s="20" t="s">
        <v>147</v>
      </c>
      <c r="H37" s="21"/>
      <c r="I37" s="20" t="s">
        <v>147</v>
      </c>
      <c r="J37" s="20">
        <f>I37*0.4</f>
        <v>43.080000000000005</v>
      </c>
      <c r="K37" s="52">
        <v>125.6</v>
      </c>
      <c r="L37" s="53">
        <f>K37*0.6</f>
        <v>75.36</v>
      </c>
      <c r="M37" s="53">
        <f>J37+L37</f>
        <v>118.44</v>
      </c>
      <c r="N37" s="54">
        <v>1</v>
      </c>
      <c r="O37" s="55"/>
    </row>
    <row r="38" spans="1:15" ht="30" customHeight="1">
      <c r="A38" s="19" t="s">
        <v>143</v>
      </c>
      <c r="B38" s="20" t="s">
        <v>148</v>
      </c>
      <c r="C38" s="20" t="s">
        <v>149</v>
      </c>
      <c r="D38" s="20" t="s">
        <v>25</v>
      </c>
      <c r="E38" s="20" t="s">
        <v>27</v>
      </c>
      <c r="F38" s="20" t="s">
        <v>110</v>
      </c>
      <c r="G38" s="20" t="s">
        <v>150</v>
      </c>
      <c r="H38" s="21"/>
      <c r="I38" s="20" t="s">
        <v>150</v>
      </c>
      <c r="J38" s="20">
        <f>I38*0.4</f>
        <v>40.52</v>
      </c>
      <c r="K38" s="52">
        <v>120</v>
      </c>
      <c r="L38" s="53">
        <f>K38*0.6</f>
        <v>72</v>
      </c>
      <c r="M38" s="53">
        <f>J38+L38</f>
        <v>112.52000000000001</v>
      </c>
      <c r="N38" s="54">
        <v>2</v>
      </c>
      <c r="O38" s="55"/>
    </row>
    <row r="39" spans="1:15" ht="30" customHeight="1">
      <c r="A39" s="19" t="s">
        <v>143</v>
      </c>
      <c r="B39" s="20" t="s">
        <v>151</v>
      </c>
      <c r="C39" s="20" t="s">
        <v>152</v>
      </c>
      <c r="D39" s="20" t="s">
        <v>128</v>
      </c>
      <c r="E39" s="20" t="s">
        <v>153</v>
      </c>
      <c r="F39" s="20" t="s">
        <v>78</v>
      </c>
      <c r="G39" s="20" t="s">
        <v>154</v>
      </c>
      <c r="H39" s="21"/>
      <c r="I39" s="20" t="s">
        <v>154</v>
      </c>
      <c r="J39" s="20">
        <f>I39*0.4</f>
        <v>44.44</v>
      </c>
      <c r="K39" s="52">
        <v>110.6</v>
      </c>
      <c r="L39" s="53">
        <f>K39*0.6</f>
        <v>66.36</v>
      </c>
      <c r="M39" s="53">
        <f>J39+L39</f>
        <v>110.8</v>
      </c>
      <c r="N39" s="54">
        <v>3</v>
      </c>
      <c r="O39" s="55"/>
    </row>
    <row r="40" spans="1:15" ht="30" customHeight="1">
      <c r="A40" s="22" t="s">
        <v>155</v>
      </c>
      <c r="B40" s="23"/>
      <c r="C40" s="23"/>
      <c r="D40" s="23"/>
      <c r="E40" s="23"/>
      <c r="F40" s="23"/>
      <c r="G40" s="23"/>
      <c r="H40" s="23"/>
      <c r="I40" s="23"/>
      <c r="J40" s="23"/>
      <c r="K40" s="56"/>
      <c r="L40" s="57"/>
      <c r="M40" s="57"/>
      <c r="N40" s="58"/>
      <c r="O40" s="59"/>
    </row>
    <row r="41" spans="1:15" ht="30" customHeight="1">
      <c r="A41" s="19" t="s">
        <v>156</v>
      </c>
      <c r="B41" s="20" t="s">
        <v>157</v>
      </c>
      <c r="C41" s="20" t="s">
        <v>158</v>
      </c>
      <c r="D41" s="20" t="s">
        <v>25</v>
      </c>
      <c r="E41" s="20" t="s">
        <v>159</v>
      </c>
      <c r="F41" s="20" t="s">
        <v>160</v>
      </c>
      <c r="G41" s="20" t="s">
        <v>161</v>
      </c>
      <c r="H41" s="21"/>
      <c r="I41" s="20" t="s">
        <v>161</v>
      </c>
      <c r="J41" s="20">
        <f aca="true" t="shared" si="11" ref="J41:J46">I41*0.4</f>
        <v>45.88</v>
      </c>
      <c r="K41" s="52">
        <v>134.2</v>
      </c>
      <c r="L41" s="53">
        <f aca="true" t="shared" si="12" ref="L41:L46">K41*0.6</f>
        <v>80.52</v>
      </c>
      <c r="M41" s="53">
        <f aca="true" t="shared" si="13" ref="M41:M46">J41+L41</f>
        <v>126.4</v>
      </c>
      <c r="N41" s="54">
        <v>1</v>
      </c>
      <c r="O41" s="55"/>
    </row>
    <row r="42" spans="1:15" ht="30" customHeight="1">
      <c r="A42" s="19" t="s">
        <v>156</v>
      </c>
      <c r="B42" s="20" t="s">
        <v>162</v>
      </c>
      <c r="C42" s="20" t="s">
        <v>163</v>
      </c>
      <c r="D42" s="20" t="s">
        <v>25</v>
      </c>
      <c r="E42" s="20" t="s">
        <v>76</v>
      </c>
      <c r="F42" s="20" t="s">
        <v>164</v>
      </c>
      <c r="G42" s="20" t="s">
        <v>165</v>
      </c>
      <c r="H42" s="21"/>
      <c r="I42" s="20" t="s">
        <v>165</v>
      </c>
      <c r="J42" s="20">
        <f t="shared" si="11"/>
        <v>43.96000000000001</v>
      </c>
      <c r="K42" s="52">
        <v>134.8</v>
      </c>
      <c r="L42" s="53">
        <f t="shared" si="12"/>
        <v>80.88000000000001</v>
      </c>
      <c r="M42" s="53">
        <f t="shared" si="13"/>
        <v>124.84000000000002</v>
      </c>
      <c r="N42" s="54">
        <v>2</v>
      </c>
      <c r="O42" s="55"/>
    </row>
    <row r="43" spans="1:15" ht="30" customHeight="1">
      <c r="A43" s="19" t="s">
        <v>156</v>
      </c>
      <c r="B43" s="20" t="s">
        <v>166</v>
      </c>
      <c r="C43" s="20" t="s">
        <v>167</v>
      </c>
      <c r="D43" s="20" t="s">
        <v>25</v>
      </c>
      <c r="E43" s="20" t="s">
        <v>168</v>
      </c>
      <c r="F43" s="20" t="s">
        <v>37</v>
      </c>
      <c r="G43" s="20" t="s">
        <v>165</v>
      </c>
      <c r="H43" s="21"/>
      <c r="I43" s="20" t="s">
        <v>165</v>
      </c>
      <c r="J43" s="20">
        <f t="shared" si="11"/>
        <v>43.96000000000001</v>
      </c>
      <c r="K43" s="52">
        <v>133</v>
      </c>
      <c r="L43" s="53">
        <f t="shared" si="12"/>
        <v>79.8</v>
      </c>
      <c r="M43" s="53">
        <f t="shared" si="13"/>
        <v>123.76</v>
      </c>
      <c r="N43" s="54">
        <v>3</v>
      </c>
      <c r="O43" s="55"/>
    </row>
    <row r="44" spans="1:15" ht="30" customHeight="1">
      <c r="A44" s="19" t="s">
        <v>156</v>
      </c>
      <c r="B44" s="20" t="s">
        <v>169</v>
      </c>
      <c r="C44" s="20" t="s">
        <v>170</v>
      </c>
      <c r="D44" s="20" t="s">
        <v>128</v>
      </c>
      <c r="E44" s="20" t="s">
        <v>28</v>
      </c>
      <c r="F44" s="20" t="s">
        <v>55</v>
      </c>
      <c r="G44" s="20" t="s">
        <v>72</v>
      </c>
      <c r="H44" s="21"/>
      <c r="I44" s="20" t="s">
        <v>72</v>
      </c>
      <c r="J44" s="20">
        <f t="shared" si="11"/>
        <v>41.800000000000004</v>
      </c>
      <c r="K44" s="52">
        <v>133.4</v>
      </c>
      <c r="L44" s="53">
        <f t="shared" si="12"/>
        <v>80.04</v>
      </c>
      <c r="M44" s="53">
        <f t="shared" si="13"/>
        <v>121.84</v>
      </c>
      <c r="N44" s="54">
        <v>4</v>
      </c>
      <c r="O44" s="55"/>
    </row>
    <row r="45" spans="1:15" ht="30" customHeight="1">
      <c r="A45" s="19" t="s">
        <v>156</v>
      </c>
      <c r="B45" s="20" t="s">
        <v>171</v>
      </c>
      <c r="C45" s="20" t="s">
        <v>172</v>
      </c>
      <c r="D45" s="20" t="s">
        <v>25</v>
      </c>
      <c r="E45" s="20" t="s">
        <v>173</v>
      </c>
      <c r="F45" s="20" t="s">
        <v>174</v>
      </c>
      <c r="G45" s="20" t="s">
        <v>175</v>
      </c>
      <c r="H45" s="21"/>
      <c r="I45" s="20" t="s">
        <v>175</v>
      </c>
      <c r="J45" s="20">
        <f t="shared" si="11"/>
        <v>42.52</v>
      </c>
      <c r="K45" s="52">
        <v>130.4</v>
      </c>
      <c r="L45" s="53">
        <f t="shared" si="12"/>
        <v>78.24</v>
      </c>
      <c r="M45" s="53">
        <f t="shared" si="13"/>
        <v>120.75999999999999</v>
      </c>
      <c r="N45" s="54">
        <v>5</v>
      </c>
      <c r="O45" s="55"/>
    </row>
    <row r="46" spans="1:15" ht="30" customHeight="1">
      <c r="A46" s="19" t="s">
        <v>156</v>
      </c>
      <c r="B46" s="20" t="s">
        <v>176</v>
      </c>
      <c r="C46" s="20" t="s">
        <v>177</v>
      </c>
      <c r="D46" s="20" t="s">
        <v>25</v>
      </c>
      <c r="E46" s="20" t="s">
        <v>178</v>
      </c>
      <c r="F46" s="20" t="s">
        <v>46</v>
      </c>
      <c r="G46" s="20" t="s">
        <v>179</v>
      </c>
      <c r="H46" s="21"/>
      <c r="I46" s="20" t="s">
        <v>179</v>
      </c>
      <c r="J46" s="20">
        <f t="shared" si="11"/>
        <v>42.56</v>
      </c>
      <c r="K46" s="52">
        <v>129.4</v>
      </c>
      <c r="L46" s="53">
        <f t="shared" si="12"/>
        <v>77.64</v>
      </c>
      <c r="M46" s="53">
        <f t="shared" si="13"/>
        <v>120.2</v>
      </c>
      <c r="N46" s="54">
        <v>6</v>
      </c>
      <c r="O46" s="55"/>
    </row>
    <row r="47" spans="1:15" s="3" customFormat="1" ht="30" customHeight="1">
      <c r="A47" s="24" t="s">
        <v>180</v>
      </c>
      <c r="B47" s="25"/>
      <c r="C47" s="25"/>
      <c r="D47" s="25"/>
      <c r="E47" s="25"/>
      <c r="F47" s="25"/>
      <c r="G47" s="25"/>
      <c r="H47" s="25"/>
      <c r="I47" s="25"/>
      <c r="J47" s="25"/>
      <c r="K47" s="62"/>
      <c r="L47" s="63"/>
      <c r="M47" s="63"/>
      <c r="N47" s="64"/>
      <c r="O47" s="65"/>
    </row>
    <row r="48" spans="1:15" s="3" customFormat="1" ht="30" customHeight="1">
      <c r="A48" s="26" t="s">
        <v>181</v>
      </c>
      <c r="B48" s="27" t="s">
        <v>182</v>
      </c>
      <c r="C48" s="27" t="s">
        <v>183</v>
      </c>
      <c r="D48" s="27" t="s">
        <v>25</v>
      </c>
      <c r="E48" s="27" t="s">
        <v>184</v>
      </c>
      <c r="F48" s="27" t="s">
        <v>185</v>
      </c>
      <c r="G48" s="27" t="s">
        <v>186</v>
      </c>
      <c r="H48" s="28"/>
      <c r="I48" s="27" t="s">
        <v>186</v>
      </c>
      <c r="J48" s="27">
        <f>I48*0.4</f>
        <v>45.28</v>
      </c>
      <c r="K48" s="66">
        <v>131.2</v>
      </c>
      <c r="L48" s="53">
        <f>K48*0.6</f>
        <v>78.71999999999998</v>
      </c>
      <c r="M48" s="53">
        <f>J48+L48</f>
        <v>123.99999999999999</v>
      </c>
      <c r="N48" s="67">
        <v>1</v>
      </c>
      <c r="O48" s="68"/>
    </row>
    <row r="49" spans="1:15" s="3" customFormat="1" ht="30" customHeight="1">
      <c r="A49" s="26" t="s">
        <v>181</v>
      </c>
      <c r="B49" s="27" t="s">
        <v>187</v>
      </c>
      <c r="C49" s="27" t="s">
        <v>188</v>
      </c>
      <c r="D49" s="27" t="s">
        <v>25</v>
      </c>
      <c r="E49" s="27" t="s">
        <v>189</v>
      </c>
      <c r="F49" s="27" t="s">
        <v>164</v>
      </c>
      <c r="G49" s="27" t="s">
        <v>190</v>
      </c>
      <c r="H49" s="28"/>
      <c r="I49" s="27" t="s">
        <v>190</v>
      </c>
      <c r="J49" s="27">
        <f>I49*0.4</f>
        <v>43.32</v>
      </c>
      <c r="K49" s="66">
        <v>129</v>
      </c>
      <c r="L49" s="53">
        <f aca="true" t="shared" si="14" ref="L49:L52">K49*0.6</f>
        <v>77.39999999999999</v>
      </c>
      <c r="M49" s="53">
        <f aca="true" t="shared" si="15" ref="M49:M52">J49+L49</f>
        <v>120.72</v>
      </c>
      <c r="N49" s="67">
        <v>2</v>
      </c>
      <c r="O49" s="68"/>
    </row>
    <row r="50" spans="1:15" s="3" customFormat="1" ht="30" customHeight="1">
      <c r="A50" s="26" t="s">
        <v>181</v>
      </c>
      <c r="B50" s="27" t="s">
        <v>191</v>
      </c>
      <c r="C50" s="27" t="s">
        <v>192</v>
      </c>
      <c r="D50" s="27" t="s">
        <v>25</v>
      </c>
      <c r="E50" s="27" t="s">
        <v>42</v>
      </c>
      <c r="F50" s="27" t="s">
        <v>28</v>
      </c>
      <c r="G50" s="27" t="s">
        <v>193</v>
      </c>
      <c r="H50" s="28"/>
      <c r="I50" s="27" t="s">
        <v>193</v>
      </c>
      <c r="J50" s="27">
        <f>I50*0.4</f>
        <v>42.080000000000005</v>
      </c>
      <c r="K50" s="66">
        <v>124.6</v>
      </c>
      <c r="L50" s="53">
        <f t="shared" si="14"/>
        <v>74.75999999999999</v>
      </c>
      <c r="M50" s="53">
        <f t="shared" si="15"/>
        <v>116.84</v>
      </c>
      <c r="N50" s="67">
        <v>3</v>
      </c>
      <c r="O50" s="68"/>
    </row>
    <row r="51" spans="1:15" s="4" customFormat="1" ht="30" customHeight="1">
      <c r="A51" s="29" t="s">
        <v>194</v>
      </c>
      <c r="B51" s="30"/>
      <c r="C51" s="30"/>
      <c r="D51" s="30"/>
      <c r="E51" s="30"/>
      <c r="F51" s="30"/>
      <c r="G51" s="30"/>
      <c r="H51" s="30"/>
      <c r="I51" s="30"/>
      <c r="J51" s="30"/>
      <c r="K51" s="69"/>
      <c r="L51" s="70"/>
      <c r="M51" s="70"/>
      <c r="N51" s="71"/>
      <c r="O51" s="72"/>
    </row>
    <row r="52" spans="1:15" s="3" customFormat="1" ht="30" customHeight="1">
      <c r="A52" s="26" t="s">
        <v>195</v>
      </c>
      <c r="B52" s="27" t="s">
        <v>196</v>
      </c>
      <c r="C52" s="27" t="s">
        <v>197</v>
      </c>
      <c r="D52" s="27" t="s">
        <v>25</v>
      </c>
      <c r="E52" s="27" t="s">
        <v>198</v>
      </c>
      <c r="F52" s="27" t="s">
        <v>89</v>
      </c>
      <c r="G52" s="27" t="s">
        <v>199</v>
      </c>
      <c r="H52" s="28"/>
      <c r="I52" s="27" t="s">
        <v>199</v>
      </c>
      <c r="J52" s="27">
        <f>I52*0.4</f>
        <v>32.760000000000005</v>
      </c>
      <c r="K52" s="66">
        <v>125</v>
      </c>
      <c r="L52" s="53">
        <f>K52*0.6</f>
        <v>75</v>
      </c>
      <c r="M52" s="53">
        <f>J52+L52</f>
        <v>107.76</v>
      </c>
      <c r="N52" s="67">
        <v>1</v>
      </c>
      <c r="O52" s="68"/>
    </row>
    <row r="53" spans="1:15" s="3" customFormat="1" ht="30" customHeight="1">
      <c r="A53" s="26" t="s">
        <v>195</v>
      </c>
      <c r="B53" s="27" t="s">
        <v>200</v>
      </c>
      <c r="C53" s="27" t="s">
        <v>201</v>
      </c>
      <c r="D53" s="27" t="s">
        <v>25</v>
      </c>
      <c r="E53" s="27" t="s">
        <v>202</v>
      </c>
      <c r="F53" s="27" t="s">
        <v>203</v>
      </c>
      <c r="G53" s="27" t="s">
        <v>204</v>
      </c>
      <c r="H53" s="28"/>
      <c r="I53" s="27" t="s">
        <v>204</v>
      </c>
      <c r="J53" s="27">
        <f>I53*0.4</f>
        <v>29.32</v>
      </c>
      <c r="K53" s="66">
        <v>130.6</v>
      </c>
      <c r="L53" s="53">
        <f>K53*0.6</f>
        <v>78.36</v>
      </c>
      <c r="M53" s="53">
        <f>J53+L53</f>
        <v>107.68</v>
      </c>
      <c r="N53" s="67">
        <v>2</v>
      </c>
      <c r="O53" s="68"/>
    </row>
    <row r="54" spans="1:15" s="3" customFormat="1" ht="30" customHeight="1">
      <c r="A54" s="26" t="s">
        <v>195</v>
      </c>
      <c r="B54" s="27" t="s">
        <v>205</v>
      </c>
      <c r="C54" s="27" t="s">
        <v>206</v>
      </c>
      <c r="D54" s="27" t="s">
        <v>25</v>
      </c>
      <c r="E54" s="27" t="s">
        <v>207</v>
      </c>
      <c r="F54" s="27" t="s">
        <v>51</v>
      </c>
      <c r="G54" s="27" t="s">
        <v>208</v>
      </c>
      <c r="H54" s="28"/>
      <c r="I54" s="27" t="s">
        <v>208</v>
      </c>
      <c r="J54" s="27">
        <f>I54*0.4</f>
        <v>34.96</v>
      </c>
      <c r="K54" s="66">
        <v>116.4</v>
      </c>
      <c r="L54" s="53">
        <f>K54*0.6</f>
        <v>69.84</v>
      </c>
      <c r="M54" s="53">
        <f>J54+L54</f>
        <v>104.80000000000001</v>
      </c>
      <c r="N54" s="67">
        <v>3</v>
      </c>
      <c r="O54" s="68"/>
    </row>
    <row r="55" spans="1:15" s="3" customFormat="1" ht="30" customHeight="1">
      <c r="A55" s="24" t="s">
        <v>209</v>
      </c>
      <c r="B55" s="25"/>
      <c r="C55" s="25"/>
      <c r="D55" s="25"/>
      <c r="E55" s="25"/>
      <c r="F55" s="25"/>
      <c r="G55" s="25"/>
      <c r="H55" s="25"/>
      <c r="I55" s="25"/>
      <c r="J55" s="25"/>
      <c r="K55" s="62"/>
      <c r="L55" s="63"/>
      <c r="M55" s="63"/>
      <c r="N55" s="64"/>
      <c r="O55" s="65"/>
    </row>
    <row r="56" spans="1:15" s="3" customFormat="1" ht="30" customHeight="1">
      <c r="A56" s="26" t="s">
        <v>210</v>
      </c>
      <c r="B56" s="27" t="s">
        <v>211</v>
      </c>
      <c r="C56" s="27" t="s">
        <v>212</v>
      </c>
      <c r="D56" s="27" t="s">
        <v>25</v>
      </c>
      <c r="E56" s="27" t="s">
        <v>105</v>
      </c>
      <c r="F56" s="27" t="s">
        <v>120</v>
      </c>
      <c r="G56" s="27" t="s">
        <v>213</v>
      </c>
      <c r="H56" s="28"/>
      <c r="I56" s="27" t="s">
        <v>213</v>
      </c>
      <c r="J56" s="27">
        <f>I56*0.4</f>
        <v>39.28</v>
      </c>
      <c r="K56" s="66">
        <v>133</v>
      </c>
      <c r="L56" s="53">
        <f>K56*0.6</f>
        <v>79.8</v>
      </c>
      <c r="M56" s="53">
        <f>J56+L56</f>
        <v>119.08</v>
      </c>
      <c r="N56" s="67">
        <v>1</v>
      </c>
      <c r="O56" s="68"/>
    </row>
    <row r="57" spans="1:15" s="3" customFormat="1" ht="30" customHeight="1">
      <c r="A57" s="26" t="s">
        <v>210</v>
      </c>
      <c r="B57" s="27" t="s">
        <v>214</v>
      </c>
      <c r="C57" s="27" t="s">
        <v>215</v>
      </c>
      <c r="D57" s="27" t="s">
        <v>25</v>
      </c>
      <c r="E57" s="27" t="s">
        <v>27</v>
      </c>
      <c r="F57" s="27" t="s">
        <v>26</v>
      </c>
      <c r="G57" s="27" t="s">
        <v>42</v>
      </c>
      <c r="H57" s="28"/>
      <c r="I57" s="27" t="s">
        <v>42</v>
      </c>
      <c r="J57" s="27">
        <f>I57*0.4</f>
        <v>41.6</v>
      </c>
      <c r="K57" s="66">
        <v>129</v>
      </c>
      <c r="L57" s="53">
        <f>K57*0.6</f>
        <v>77.39999999999999</v>
      </c>
      <c r="M57" s="53">
        <f>J57+L57</f>
        <v>119</v>
      </c>
      <c r="N57" s="67">
        <v>2</v>
      </c>
      <c r="O57" s="68"/>
    </row>
    <row r="58" spans="1:15" s="3" customFormat="1" ht="30" customHeight="1">
      <c r="A58" s="26" t="s">
        <v>210</v>
      </c>
      <c r="B58" s="27" t="s">
        <v>216</v>
      </c>
      <c r="C58" s="27" t="s">
        <v>217</v>
      </c>
      <c r="D58" s="27" t="s">
        <v>25</v>
      </c>
      <c r="E58" s="27" t="s">
        <v>218</v>
      </c>
      <c r="F58" s="27" t="s">
        <v>219</v>
      </c>
      <c r="G58" s="27" t="s">
        <v>220</v>
      </c>
      <c r="H58" s="28"/>
      <c r="I58" s="27" t="s">
        <v>220</v>
      </c>
      <c r="J58" s="27">
        <f aca="true" t="shared" si="16" ref="J56:J61">I58*0.4</f>
        <v>37.96</v>
      </c>
      <c r="K58" s="66">
        <v>134</v>
      </c>
      <c r="L58" s="53">
        <f aca="true" t="shared" si="17" ref="L58:L70">K58*0.6</f>
        <v>80.39999999999999</v>
      </c>
      <c r="M58" s="53">
        <f aca="true" t="shared" si="18" ref="M58:M70">J58+L58</f>
        <v>118.35999999999999</v>
      </c>
      <c r="N58" s="67">
        <v>3</v>
      </c>
      <c r="O58" s="68"/>
    </row>
    <row r="59" spans="1:15" s="3" customFormat="1" ht="30" customHeight="1">
      <c r="A59" s="26" t="s">
        <v>210</v>
      </c>
      <c r="B59" s="27" t="s">
        <v>221</v>
      </c>
      <c r="C59" s="27" t="s">
        <v>222</v>
      </c>
      <c r="D59" s="27" t="s">
        <v>25</v>
      </c>
      <c r="E59" s="27" t="s">
        <v>114</v>
      </c>
      <c r="F59" s="27" t="s">
        <v>223</v>
      </c>
      <c r="G59" s="27" t="s">
        <v>224</v>
      </c>
      <c r="H59" s="28"/>
      <c r="I59" s="27" t="s">
        <v>224</v>
      </c>
      <c r="J59" s="27">
        <f t="shared" si="16"/>
        <v>35.52</v>
      </c>
      <c r="K59" s="66">
        <v>130.4</v>
      </c>
      <c r="L59" s="53">
        <f t="shared" si="17"/>
        <v>78.24</v>
      </c>
      <c r="M59" s="53">
        <f t="shared" si="18"/>
        <v>113.75999999999999</v>
      </c>
      <c r="N59" s="67">
        <v>4</v>
      </c>
      <c r="O59" s="68"/>
    </row>
    <row r="60" spans="1:15" s="3" customFormat="1" ht="30" customHeight="1">
      <c r="A60" s="26" t="s">
        <v>210</v>
      </c>
      <c r="B60" s="27" t="s">
        <v>225</v>
      </c>
      <c r="C60" s="27" t="s">
        <v>226</v>
      </c>
      <c r="D60" s="27" t="s">
        <v>25</v>
      </c>
      <c r="E60" s="27" t="s">
        <v>51</v>
      </c>
      <c r="F60" s="27" t="s">
        <v>227</v>
      </c>
      <c r="G60" s="27" t="s">
        <v>228</v>
      </c>
      <c r="H60" s="28"/>
      <c r="I60" s="27" t="s">
        <v>228</v>
      </c>
      <c r="J60" s="27">
        <f t="shared" si="16"/>
        <v>32.88</v>
      </c>
      <c r="K60" s="66">
        <v>131.6</v>
      </c>
      <c r="L60" s="53">
        <f t="shared" si="17"/>
        <v>78.96</v>
      </c>
      <c r="M60" s="53">
        <f t="shared" si="18"/>
        <v>111.84</v>
      </c>
      <c r="N60" s="67">
        <v>5</v>
      </c>
      <c r="O60" s="68"/>
    </row>
    <row r="61" spans="1:15" s="3" customFormat="1" ht="30" customHeight="1">
      <c r="A61" s="26" t="s">
        <v>210</v>
      </c>
      <c r="B61" s="27" t="s">
        <v>229</v>
      </c>
      <c r="C61" s="27" t="s">
        <v>230</v>
      </c>
      <c r="D61" s="27" t="s">
        <v>25</v>
      </c>
      <c r="E61" s="27" t="s">
        <v>92</v>
      </c>
      <c r="F61" s="27" t="s">
        <v>231</v>
      </c>
      <c r="G61" s="27" t="s">
        <v>232</v>
      </c>
      <c r="H61" s="28"/>
      <c r="I61" s="28">
        <v>76.9</v>
      </c>
      <c r="J61" s="27">
        <f t="shared" si="16"/>
        <v>30.760000000000005</v>
      </c>
      <c r="K61" s="66">
        <v>132.8</v>
      </c>
      <c r="L61" s="53">
        <f t="shared" si="17"/>
        <v>79.68</v>
      </c>
      <c r="M61" s="53">
        <f t="shared" si="18"/>
        <v>110.44000000000001</v>
      </c>
      <c r="N61" s="67">
        <v>6</v>
      </c>
      <c r="O61" s="68"/>
    </row>
    <row r="62" spans="1:15" s="3" customFormat="1" ht="30" customHeight="1">
      <c r="A62" s="24" t="s">
        <v>233</v>
      </c>
      <c r="B62" s="25"/>
      <c r="C62" s="25"/>
      <c r="D62" s="25"/>
      <c r="E62" s="25"/>
      <c r="F62" s="25"/>
      <c r="G62" s="25"/>
      <c r="H62" s="25"/>
      <c r="I62" s="25"/>
      <c r="J62" s="25"/>
      <c r="K62" s="62"/>
      <c r="L62" s="63"/>
      <c r="M62" s="63"/>
      <c r="N62" s="64"/>
      <c r="O62" s="65"/>
    </row>
    <row r="63" spans="1:15" s="3" customFormat="1" ht="30" customHeight="1">
      <c r="A63" s="26" t="s">
        <v>234</v>
      </c>
      <c r="B63" s="27" t="s">
        <v>235</v>
      </c>
      <c r="C63" s="27" t="s">
        <v>236</v>
      </c>
      <c r="D63" s="27" t="s">
        <v>25</v>
      </c>
      <c r="E63" s="27" t="s">
        <v>237</v>
      </c>
      <c r="F63" s="27" t="s">
        <v>27</v>
      </c>
      <c r="G63" s="27" t="s">
        <v>238</v>
      </c>
      <c r="H63" s="28"/>
      <c r="I63" s="27" t="s">
        <v>238</v>
      </c>
      <c r="J63" s="27">
        <f aca="true" t="shared" si="19" ref="J63:J70">I63*0.4</f>
        <v>44.96000000000001</v>
      </c>
      <c r="K63" s="66">
        <v>127.4</v>
      </c>
      <c r="L63" s="53">
        <f t="shared" si="17"/>
        <v>76.44</v>
      </c>
      <c r="M63" s="53">
        <f t="shared" si="18"/>
        <v>121.4</v>
      </c>
      <c r="N63" s="67">
        <v>1</v>
      </c>
      <c r="O63" s="68"/>
    </row>
    <row r="64" spans="1:15" s="3" customFormat="1" ht="30" customHeight="1">
      <c r="A64" s="26" t="s">
        <v>234</v>
      </c>
      <c r="B64" s="27" t="s">
        <v>239</v>
      </c>
      <c r="C64" s="27" t="s">
        <v>240</v>
      </c>
      <c r="D64" s="27" t="s">
        <v>25</v>
      </c>
      <c r="E64" s="27" t="s">
        <v>241</v>
      </c>
      <c r="F64" s="27" t="s">
        <v>242</v>
      </c>
      <c r="G64" s="27" t="s">
        <v>33</v>
      </c>
      <c r="H64" s="28"/>
      <c r="I64" s="27" t="s">
        <v>33</v>
      </c>
      <c r="J64" s="27">
        <f t="shared" si="19"/>
        <v>39.2</v>
      </c>
      <c r="K64" s="66">
        <v>120</v>
      </c>
      <c r="L64" s="53">
        <f t="shared" si="17"/>
        <v>72</v>
      </c>
      <c r="M64" s="53">
        <f t="shared" si="18"/>
        <v>111.2</v>
      </c>
      <c r="N64" s="67">
        <v>2</v>
      </c>
      <c r="O64" s="68"/>
    </row>
    <row r="65" spans="1:15" s="3" customFormat="1" ht="30" customHeight="1">
      <c r="A65" s="26" t="s">
        <v>234</v>
      </c>
      <c r="B65" s="27" t="s">
        <v>243</v>
      </c>
      <c r="C65" s="27" t="s">
        <v>244</v>
      </c>
      <c r="D65" s="27" t="s">
        <v>25</v>
      </c>
      <c r="E65" s="27" t="s">
        <v>245</v>
      </c>
      <c r="F65" s="27" t="s">
        <v>246</v>
      </c>
      <c r="G65" s="27" t="s">
        <v>247</v>
      </c>
      <c r="H65" s="28"/>
      <c r="I65" s="27" t="s">
        <v>247</v>
      </c>
      <c r="J65" s="27">
        <f t="shared" si="19"/>
        <v>32.6</v>
      </c>
      <c r="K65" s="66">
        <v>127.6</v>
      </c>
      <c r="L65" s="53">
        <f t="shared" si="17"/>
        <v>76.55999999999999</v>
      </c>
      <c r="M65" s="53">
        <f t="shared" si="18"/>
        <v>109.16</v>
      </c>
      <c r="N65" s="67">
        <v>3</v>
      </c>
      <c r="O65" s="68"/>
    </row>
    <row r="66" spans="1:15" s="3" customFormat="1" ht="30" customHeight="1">
      <c r="A66" s="26" t="s">
        <v>234</v>
      </c>
      <c r="B66" s="27" t="s">
        <v>248</v>
      </c>
      <c r="C66" s="27" t="s">
        <v>249</v>
      </c>
      <c r="D66" s="27" t="s">
        <v>25</v>
      </c>
      <c r="E66" s="27" t="s">
        <v>250</v>
      </c>
      <c r="F66" s="27" t="s">
        <v>251</v>
      </c>
      <c r="G66" s="27" t="s">
        <v>252</v>
      </c>
      <c r="H66" s="28"/>
      <c r="I66" s="27" t="s">
        <v>252</v>
      </c>
      <c r="J66" s="27">
        <f t="shared" si="19"/>
        <v>34.28</v>
      </c>
      <c r="K66" s="66">
        <v>122.2</v>
      </c>
      <c r="L66" s="53">
        <f t="shared" si="17"/>
        <v>73.32</v>
      </c>
      <c r="M66" s="53">
        <f t="shared" si="18"/>
        <v>107.6</v>
      </c>
      <c r="N66" s="67">
        <v>4</v>
      </c>
      <c r="O66" s="68"/>
    </row>
    <row r="67" spans="1:15" s="3" customFormat="1" ht="30" customHeight="1">
      <c r="A67" s="26" t="s">
        <v>234</v>
      </c>
      <c r="B67" s="27" t="s">
        <v>253</v>
      </c>
      <c r="C67" s="27" t="s">
        <v>254</v>
      </c>
      <c r="D67" s="27" t="s">
        <v>25</v>
      </c>
      <c r="E67" s="27" t="s">
        <v>28</v>
      </c>
      <c r="F67" s="27" t="s">
        <v>255</v>
      </c>
      <c r="G67" s="27" t="s">
        <v>256</v>
      </c>
      <c r="H67" s="28"/>
      <c r="I67" s="27" t="s">
        <v>256</v>
      </c>
      <c r="J67" s="27">
        <f t="shared" si="19"/>
        <v>37</v>
      </c>
      <c r="K67" s="66">
        <v>117</v>
      </c>
      <c r="L67" s="53">
        <f t="shared" si="17"/>
        <v>70.2</v>
      </c>
      <c r="M67" s="53">
        <f t="shared" si="18"/>
        <v>107.2</v>
      </c>
      <c r="N67" s="67">
        <v>5</v>
      </c>
      <c r="O67" s="68"/>
    </row>
    <row r="68" spans="1:15" s="3" customFormat="1" ht="30" customHeight="1">
      <c r="A68" s="26" t="s">
        <v>234</v>
      </c>
      <c r="B68" s="27" t="s">
        <v>257</v>
      </c>
      <c r="C68" s="27" t="s">
        <v>258</v>
      </c>
      <c r="D68" s="27" t="s">
        <v>25</v>
      </c>
      <c r="E68" s="27" t="s">
        <v>33</v>
      </c>
      <c r="F68" s="27" t="s">
        <v>92</v>
      </c>
      <c r="G68" s="27" t="s">
        <v>259</v>
      </c>
      <c r="H68" s="28"/>
      <c r="I68" s="27" t="s">
        <v>259</v>
      </c>
      <c r="J68" s="27">
        <f t="shared" si="19"/>
        <v>37.160000000000004</v>
      </c>
      <c r="K68" s="66">
        <v>113.2</v>
      </c>
      <c r="L68" s="53">
        <f t="shared" si="17"/>
        <v>67.92</v>
      </c>
      <c r="M68" s="53">
        <f t="shared" si="18"/>
        <v>105.08000000000001</v>
      </c>
      <c r="N68" s="67">
        <v>6</v>
      </c>
      <c r="O68" s="68"/>
    </row>
    <row r="69" spans="1:15" s="3" customFormat="1" ht="30" customHeight="1">
      <c r="A69" s="26" t="s">
        <v>234</v>
      </c>
      <c r="B69" s="27" t="s">
        <v>260</v>
      </c>
      <c r="C69" s="27" t="s">
        <v>261</v>
      </c>
      <c r="D69" s="27" t="s">
        <v>25</v>
      </c>
      <c r="E69" s="27" t="s">
        <v>51</v>
      </c>
      <c r="F69" s="27" t="s">
        <v>262</v>
      </c>
      <c r="G69" s="27" t="s">
        <v>263</v>
      </c>
      <c r="H69" s="28"/>
      <c r="I69" s="27" t="s">
        <v>263</v>
      </c>
      <c r="J69" s="27">
        <f t="shared" si="19"/>
        <v>30.960000000000004</v>
      </c>
      <c r="K69" s="66">
        <v>120.4</v>
      </c>
      <c r="L69" s="53">
        <f t="shared" si="17"/>
        <v>72.24</v>
      </c>
      <c r="M69" s="53">
        <f t="shared" si="18"/>
        <v>103.2</v>
      </c>
      <c r="N69" s="67">
        <v>7</v>
      </c>
      <c r="O69" s="68"/>
    </row>
    <row r="70" spans="1:15" s="3" customFormat="1" ht="30" customHeight="1">
      <c r="A70" s="26" t="s">
        <v>234</v>
      </c>
      <c r="B70" s="27" t="s">
        <v>264</v>
      </c>
      <c r="C70" s="27" t="s">
        <v>265</v>
      </c>
      <c r="D70" s="27" t="s">
        <v>128</v>
      </c>
      <c r="E70" s="27" t="s">
        <v>114</v>
      </c>
      <c r="F70" s="27" t="s">
        <v>125</v>
      </c>
      <c r="G70" s="27" t="s">
        <v>266</v>
      </c>
      <c r="H70" s="28"/>
      <c r="I70" s="27" t="s">
        <v>266</v>
      </c>
      <c r="J70" s="27">
        <f t="shared" si="19"/>
        <v>35.88</v>
      </c>
      <c r="K70" s="66">
        <v>110</v>
      </c>
      <c r="L70" s="53">
        <f t="shared" si="17"/>
        <v>66</v>
      </c>
      <c r="M70" s="53">
        <f t="shared" si="18"/>
        <v>101.88</v>
      </c>
      <c r="N70" s="67">
        <v>8</v>
      </c>
      <c r="O70" s="68"/>
    </row>
    <row r="71" spans="1:15" s="4" customFormat="1" ht="30" customHeight="1">
      <c r="A71" s="29" t="s">
        <v>267</v>
      </c>
      <c r="B71" s="30"/>
      <c r="C71" s="30"/>
      <c r="D71" s="30"/>
      <c r="E71" s="30"/>
      <c r="F71" s="30"/>
      <c r="G71" s="30"/>
      <c r="H71" s="30"/>
      <c r="I71" s="30"/>
      <c r="J71" s="30"/>
      <c r="K71" s="69"/>
      <c r="L71" s="70"/>
      <c r="M71" s="70"/>
      <c r="N71" s="71"/>
      <c r="O71" s="72"/>
    </row>
    <row r="72" spans="1:15" s="3" customFormat="1" ht="30" customHeight="1">
      <c r="A72" s="26" t="s">
        <v>268</v>
      </c>
      <c r="B72" s="27" t="s">
        <v>269</v>
      </c>
      <c r="C72" s="27" t="s">
        <v>270</v>
      </c>
      <c r="D72" s="27" t="s">
        <v>25</v>
      </c>
      <c r="E72" s="27" t="s">
        <v>271</v>
      </c>
      <c r="F72" s="27" t="s">
        <v>272</v>
      </c>
      <c r="G72" s="27" t="s">
        <v>273</v>
      </c>
      <c r="H72" s="28"/>
      <c r="I72" s="27" t="s">
        <v>273</v>
      </c>
      <c r="J72" s="27">
        <f>I72*0.4</f>
        <v>25.64</v>
      </c>
      <c r="K72" s="66">
        <v>115</v>
      </c>
      <c r="L72" s="53">
        <f>K72*0.6</f>
        <v>69</v>
      </c>
      <c r="M72" s="53">
        <f>J72+L72</f>
        <v>94.64</v>
      </c>
      <c r="N72" s="67">
        <v>1</v>
      </c>
      <c r="O72" s="68"/>
    </row>
    <row r="73" spans="1:15" s="3" customFormat="1" ht="30" customHeight="1">
      <c r="A73" s="24" t="s">
        <v>274</v>
      </c>
      <c r="B73" s="25"/>
      <c r="C73" s="25"/>
      <c r="D73" s="25"/>
      <c r="E73" s="25"/>
      <c r="F73" s="25"/>
      <c r="G73" s="25"/>
      <c r="H73" s="25"/>
      <c r="I73" s="25"/>
      <c r="J73" s="25"/>
      <c r="K73" s="62"/>
      <c r="L73" s="63"/>
      <c r="M73" s="63"/>
      <c r="N73" s="64"/>
      <c r="O73" s="65"/>
    </row>
    <row r="74" spans="1:15" s="3" customFormat="1" ht="30" customHeight="1">
      <c r="A74" s="26" t="s">
        <v>275</v>
      </c>
      <c r="B74" s="27" t="s">
        <v>276</v>
      </c>
      <c r="C74" s="27" t="s">
        <v>277</v>
      </c>
      <c r="D74" s="27" t="s">
        <v>25</v>
      </c>
      <c r="E74" s="27" t="s">
        <v>106</v>
      </c>
      <c r="F74" s="27" t="s">
        <v>77</v>
      </c>
      <c r="G74" s="27" t="s">
        <v>278</v>
      </c>
      <c r="H74" s="28"/>
      <c r="I74" s="27" t="s">
        <v>278</v>
      </c>
      <c r="J74" s="27">
        <f>I74*0.4</f>
        <v>39.24</v>
      </c>
      <c r="K74" s="66">
        <v>122.6</v>
      </c>
      <c r="L74" s="53">
        <f aca="true" t="shared" si="20" ref="L74:L78">K74*0.6</f>
        <v>73.55999999999999</v>
      </c>
      <c r="M74" s="53">
        <f aca="true" t="shared" si="21" ref="M74:M78">J74+L74</f>
        <v>112.79999999999998</v>
      </c>
      <c r="N74" s="67">
        <v>1</v>
      </c>
      <c r="O74" s="68"/>
    </row>
    <row r="75" spans="1:15" s="3" customFormat="1" ht="30" customHeight="1">
      <c r="A75" s="26" t="s">
        <v>275</v>
      </c>
      <c r="B75" s="27" t="s">
        <v>279</v>
      </c>
      <c r="C75" s="27" t="s">
        <v>280</v>
      </c>
      <c r="D75" s="27" t="s">
        <v>25</v>
      </c>
      <c r="E75" s="27" t="s">
        <v>281</v>
      </c>
      <c r="F75" s="27" t="s">
        <v>129</v>
      </c>
      <c r="G75" s="27" t="s">
        <v>282</v>
      </c>
      <c r="H75" s="28"/>
      <c r="I75" s="27" t="s">
        <v>282</v>
      </c>
      <c r="J75" s="27">
        <f>I75*0.4</f>
        <v>35.68</v>
      </c>
      <c r="K75" s="66">
        <v>115.4</v>
      </c>
      <c r="L75" s="53">
        <f t="shared" si="20"/>
        <v>69.24</v>
      </c>
      <c r="M75" s="53">
        <f t="shared" si="21"/>
        <v>104.91999999999999</v>
      </c>
      <c r="N75" s="67">
        <v>2</v>
      </c>
      <c r="O75" s="68"/>
    </row>
    <row r="76" spans="1:15" s="3" customFormat="1" ht="30" customHeight="1">
      <c r="A76" s="26" t="s">
        <v>275</v>
      </c>
      <c r="B76" s="27" t="s">
        <v>283</v>
      </c>
      <c r="C76" s="27" t="s">
        <v>284</v>
      </c>
      <c r="D76" s="27" t="s">
        <v>25</v>
      </c>
      <c r="E76" s="27" t="s">
        <v>33</v>
      </c>
      <c r="F76" s="27" t="s">
        <v>285</v>
      </c>
      <c r="G76" s="27" t="s">
        <v>286</v>
      </c>
      <c r="H76" s="28"/>
      <c r="I76" s="27" t="s">
        <v>286</v>
      </c>
      <c r="J76" s="27">
        <f>I76*0.4</f>
        <v>30.439999999999998</v>
      </c>
      <c r="K76" s="66">
        <v>115.4</v>
      </c>
      <c r="L76" s="53">
        <f t="shared" si="20"/>
        <v>69.24</v>
      </c>
      <c r="M76" s="53">
        <f t="shared" si="21"/>
        <v>99.67999999999999</v>
      </c>
      <c r="N76" s="67">
        <v>3</v>
      </c>
      <c r="O76" s="68"/>
    </row>
    <row r="77" spans="1:15" s="3" customFormat="1" ht="30" customHeight="1">
      <c r="A77" s="24" t="s">
        <v>287</v>
      </c>
      <c r="B77" s="25"/>
      <c r="C77" s="25"/>
      <c r="D77" s="25"/>
      <c r="E77" s="25"/>
      <c r="F77" s="25"/>
      <c r="G77" s="25"/>
      <c r="H77" s="25"/>
      <c r="I77" s="25"/>
      <c r="J77" s="25"/>
      <c r="K77" s="62"/>
      <c r="L77" s="63"/>
      <c r="M77" s="63"/>
      <c r="N77" s="64"/>
      <c r="O77" s="65"/>
    </row>
    <row r="78" spans="1:15" s="3" customFormat="1" ht="30" customHeight="1">
      <c r="A78" s="26" t="s">
        <v>288</v>
      </c>
      <c r="B78" s="27" t="s">
        <v>289</v>
      </c>
      <c r="C78" s="27" t="s">
        <v>290</v>
      </c>
      <c r="D78" s="27" t="s">
        <v>25</v>
      </c>
      <c r="E78" s="27" t="s">
        <v>241</v>
      </c>
      <c r="F78" s="27" t="s">
        <v>97</v>
      </c>
      <c r="G78" s="27" t="s">
        <v>291</v>
      </c>
      <c r="H78" s="28"/>
      <c r="I78" s="27" t="s">
        <v>291</v>
      </c>
      <c r="J78" s="27">
        <f>I78*0.4</f>
        <v>42.44</v>
      </c>
      <c r="K78" s="66">
        <v>129.8</v>
      </c>
      <c r="L78" s="53">
        <f t="shared" si="20"/>
        <v>77.88000000000001</v>
      </c>
      <c r="M78" s="53">
        <f t="shared" si="21"/>
        <v>120.32000000000001</v>
      </c>
      <c r="N78" s="67">
        <v>1</v>
      </c>
      <c r="O78" s="68"/>
    </row>
    <row r="79" spans="1:15" s="3" customFormat="1" ht="30" customHeight="1">
      <c r="A79" s="26" t="s">
        <v>288</v>
      </c>
      <c r="B79" s="27" t="s">
        <v>292</v>
      </c>
      <c r="C79" s="27" t="s">
        <v>293</v>
      </c>
      <c r="D79" s="27" t="s">
        <v>128</v>
      </c>
      <c r="E79" s="27" t="s">
        <v>78</v>
      </c>
      <c r="F79" s="27" t="s">
        <v>255</v>
      </c>
      <c r="G79" s="27" t="s">
        <v>294</v>
      </c>
      <c r="H79" s="28"/>
      <c r="I79" s="27" t="s">
        <v>294</v>
      </c>
      <c r="J79" s="27">
        <f>I79*0.4</f>
        <v>36.28</v>
      </c>
      <c r="K79" s="66">
        <v>121.4</v>
      </c>
      <c r="L79" s="53">
        <f aca="true" t="shared" si="22" ref="L79:L82">K79*0.6</f>
        <v>72.84</v>
      </c>
      <c r="M79" s="53">
        <f aca="true" t="shared" si="23" ref="M79:M82">J79+L79</f>
        <v>109.12</v>
      </c>
      <c r="N79" s="67">
        <v>2</v>
      </c>
      <c r="O79" s="68"/>
    </row>
    <row r="80" spans="1:15" s="3" customFormat="1" ht="30" customHeight="1">
      <c r="A80" s="26" t="s">
        <v>288</v>
      </c>
      <c r="B80" s="27" t="s">
        <v>295</v>
      </c>
      <c r="C80" s="27" t="s">
        <v>296</v>
      </c>
      <c r="D80" s="27" t="s">
        <v>25</v>
      </c>
      <c r="E80" s="27" t="s">
        <v>247</v>
      </c>
      <c r="F80" s="27" t="s">
        <v>87</v>
      </c>
      <c r="G80" s="27" t="s">
        <v>297</v>
      </c>
      <c r="H80" s="28"/>
      <c r="I80" s="28">
        <v>87.2</v>
      </c>
      <c r="J80" s="27">
        <f>I80*0.4</f>
        <v>34.88</v>
      </c>
      <c r="K80" s="66">
        <v>106.2</v>
      </c>
      <c r="L80" s="53">
        <f t="shared" si="22"/>
        <v>63.72</v>
      </c>
      <c r="M80" s="53">
        <f t="shared" si="23"/>
        <v>98.6</v>
      </c>
      <c r="N80" s="67">
        <v>3</v>
      </c>
      <c r="O80" s="68"/>
    </row>
    <row r="81" spans="1:15" s="3" customFormat="1" ht="30" customHeight="1">
      <c r="A81" s="24" t="s">
        <v>298</v>
      </c>
      <c r="B81" s="25"/>
      <c r="C81" s="25"/>
      <c r="D81" s="25"/>
      <c r="E81" s="25"/>
      <c r="F81" s="25"/>
      <c r="G81" s="25"/>
      <c r="H81" s="25"/>
      <c r="I81" s="25"/>
      <c r="J81" s="25"/>
      <c r="K81" s="62"/>
      <c r="L81" s="63"/>
      <c r="M81" s="63"/>
      <c r="N81" s="64"/>
      <c r="O81" s="65"/>
    </row>
    <row r="82" spans="1:15" s="3" customFormat="1" ht="30" customHeight="1">
      <c r="A82" s="26" t="s">
        <v>299</v>
      </c>
      <c r="B82" s="27" t="s">
        <v>300</v>
      </c>
      <c r="C82" s="27" t="s">
        <v>301</v>
      </c>
      <c r="D82" s="27" t="s">
        <v>25</v>
      </c>
      <c r="E82" s="27" t="s">
        <v>256</v>
      </c>
      <c r="F82" s="27" t="s">
        <v>43</v>
      </c>
      <c r="G82" s="27" t="s">
        <v>302</v>
      </c>
      <c r="H82" s="28"/>
      <c r="I82" s="27" t="s">
        <v>302</v>
      </c>
      <c r="J82" s="27">
        <f>I82*0.4</f>
        <v>37.839999999999996</v>
      </c>
      <c r="K82" s="66">
        <v>136</v>
      </c>
      <c r="L82" s="53">
        <f>K82*0.6</f>
        <v>81.6</v>
      </c>
      <c r="M82" s="53">
        <f>J82+L82</f>
        <v>119.44</v>
      </c>
      <c r="N82" s="67">
        <v>1</v>
      </c>
      <c r="O82" s="68"/>
    </row>
    <row r="83" spans="1:15" s="3" customFormat="1" ht="30" customHeight="1">
      <c r="A83" s="26" t="s">
        <v>299</v>
      </c>
      <c r="B83" s="27" t="s">
        <v>303</v>
      </c>
      <c r="C83" s="27" t="s">
        <v>304</v>
      </c>
      <c r="D83" s="27" t="s">
        <v>25</v>
      </c>
      <c r="E83" s="27" t="s">
        <v>32</v>
      </c>
      <c r="F83" s="27" t="s">
        <v>120</v>
      </c>
      <c r="G83" s="27" t="s">
        <v>305</v>
      </c>
      <c r="H83" s="28"/>
      <c r="I83" s="27" t="s">
        <v>305</v>
      </c>
      <c r="J83" s="27">
        <f>I83*0.4</f>
        <v>37.52</v>
      </c>
      <c r="K83" s="66">
        <v>131.2</v>
      </c>
      <c r="L83" s="53">
        <f>K83*0.6</f>
        <v>78.71999999999998</v>
      </c>
      <c r="M83" s="53">
        <f>J83+L83</f>
        <v>116.23999999999998</v>
      </c>
      <c r="N83" s="67">
        <v>2</v>
      </c>
      <c r="O83" s="68"/>
    </row>
    <row r="84" spans="1:15" s="3" customFormat="1" ht="30" customHeight="1">
      <c r="A84" s="26" t="s">
        <v>299</v>
      </c>
      <c r="B84" s="27" t="s">
        <v>306</v>
      </c>
      <c r="C84" s="27" t="s">
        <v>307</v>
      </c>
      <c r="D84" s="27" t="s">
        <v>25</v>
      </c>
      <c r="E84" s="27" t="s">
        <v>308</v>
      </c>
      <c r="F84" s="27" t="s">
        <v>41</v>
      </c>
      <c r="G84" s="27" t="s">
        <v>309</v>
      </c>
      <c r="H84" s="28"/>
      <c r="I84" s="27" t="s">
        <v>309</v>
      </c>
      <c r="J84" s="27">
        <f>I84*0.4</f>
        <v>38.24</v>
      </c>
      <c r="K84" s="66">
        <v>126</v>
      </c>
      <c r="L84" s="53">
        <f>K84*0.6</f>
        <v>75.6</v>
      </c>
      <c r="M84" s="53">
        <f>J84+L84</f>
        <v>113.84</v>
      </c>
      <c r="N84" s="67">
        <v>3</v>
      </c>
      <c r="O84" s="68"/>
    </row>
    <row r="85" spans="1:15" s="3" customFormat="1" ht="30" customHeight="1">
      <c r="A85" s="24" t="s">
        <v>310</v>
      </c>
      <c r="B85" s="25"/>
      <c r="C85" s="25"/>
      <c r="D85" s="25"/>
      <c r="E85" s="25"/>
      <c r="F85" s="25"/>
      <c r="G85" s="25"/>
      <c r="H85" s="25"/>
      <c r="I85" s="25"/>
      <c r="J85" s="25"/>
      <c r="K85" s="62"/>
      <c r="L85" s="63"/>
      <c r="M85" s="63"/>
      <c r="N85" s="64"/>
      <c r="O85" s="65"/>
    </row>
    <row r="86" spans="1:15" s="3" customFormat="1" ht="30" customHeight="1">
      <c r="A86" s="26" t="s">
        <v>311</v>
      </c>
      <c r="B86" s="27" t="s">
        <v>312</v>
      </c>
      <c r="C86" s="27" t="s">
        <v>313</v>
      </c>
      <c r="D86" s="27" t="s">
        <v>128</v>
      </c>
      <c r="E86" s="27" t="s">
        <v>202</v>
      </c>
      <c r="F86" s="27" t="s">
        <v>314</v>
      </c>
      <c r="G86" s="27" t="s">
        <v>315</v>
      </c>
      <c r="H86" s="28"/>
      <c r="I86" s="27" t="s">
        <v>315</v>
      </c>
      <c r="J86" s="27">
        <f>I86*0.4</f>
        <v>42.04</v>
      </c>
      <c r="K86" s="66">
        <v>134</v>
      </c>
      <c r="L86" s="53">
        <f>K86*0.6</f>
        <v>80.39999999999999</v>
      </c>
      <c r="M86" s="53">
        <f>J86+L86</f>
        <v>122.44</v>
      </c>
      <c r="N86" s="67">
        <v>1</v>
      </c>
      <c r="O86" s="68"/>
    </row>
    <row r="87" spans="1:15" s="3" customFormat="1" ht="30" customHeight="1">
      <c r="A87" s="26" t="s">
        <v>311</v>
      </c>
      <c r="B87" s="27" t="s">
        <v>316</v>
      </c>
      <c r="C87" s="27" t="s">
        <v>317</v>
      </c>
      <c r="D87" s="27" t="s">
        <v>25</v>
      </c>
      <c r="E87" s="27" t="s">
        <v>218</v>
      </c>
      <c r="F87" s="27" t="s">
        <v>81</v>
      </c>
      <c r="G87" s="27" t="s">
        <v>318</v>
      </c>
      <c r="H87" s="28"/>
      <c r="I87" s="27" t="s">
        <v>318</v>
      </c>
      <c r="J87" s="27">
        <f>I87*0.4</f>
        <v>43.84</v>
      </c>
      <c r="K87" s="66">
        <v>128.8</v>
      </c>
      <c r="L87" s="53">
        <f>K87*0.6</f>
        <v>77.28</v>
      </c>
      <c r="M87" s="53">
        <f>J87+L87</f>
        <v>121.12</v>
      </c>
      <c r="N87" s="67">
        <v>2</v>
      </c>
      <c r="O87" s="68"/>
    </row>
    <row r="88" spans="1:15" s="3" customFormat="1" ht="30" customHeight="1">
      <c r="A88" s="26" t="s">
        <v>311</v>
      </c>
      <c r="B88" s="27" t="s">
        <v>319</v>
      </c>
      <c r="C88" s="27" t="s">
        <v>320</v>
      </c>
      <c r="D88" s="27" t="s">
        <v>25</v>
      </c>
      <c r="E88" s="27" t="s">
        <v>321</v>
      </c>
      <c r="F88" s="27" t="s">
        <v>322</v>
      </c>
      <c r="G88" s="27" t="s">
        <v>291</v>
      </c>
      <c r="H88" s="28"/>
      <c r="I88" s="27" t="s">
        <v>291</v>
      </c>
      <c r="J88" s="27">
        <f>I88*0.4</f>
        <v>42.44</v>
      </c>
      <c r="K88" s="66">
        <v>118</v>
      </c>
      <c r="L88" s="53">
        <f>K88*0.6</f>
        <v>70.8</v>
      </c>
      <c r="M88" s="53">
        <f>J88+L88</f>
        <v>113.24</v>
      </c>
      <c r="N88" s="67">
        <v>3</v>
      </c>
      <c r="O88" s="68"/>
    </row>
    <row r="89" spans="1:15" s="4" customFormat="1" ht="30" customHeight="1">
      <c r="A89" s="29" t="s">
        <v>323</v>
      </c>
      <c r="B89" s="30"/>
      <c r="C89" s="30"/>
      <c r="D89" s="30"/>
      <c r="E89" s="30"/>
      <c r="F89" s="30"/>
      <c r="G89" s="30"/>
      <c r="H89" s="30"/>
      <c r="I89" s="30"/>
      <c r="J89" s="30"/>
      <c r="K89" s="69"/>
      <c r="L89" s="70"/>
      <c r="M89" s="70"/>
      <c r="N89" s="71"/>
      <c r="O89" s="72"/>
    </row>
    <row r="90" spans="1:15" s="3" customFormat="1" ht="30" customHeight="1">
      <c r="A90" s="26" t="s">
        <v>324</v>
      </c>
      <c r="B90" s="27" t="s">
        <v>325</v>
      </c>
      <c r="C90" s="27" t="s">
        <v>326</v>
      </c>
      <c r="D90" s="27" t="s">
        <v>25</v>
      </c>
      <c r="E90" s="27" t="s">
        <v>327</v>
      </c>
      <c r="F90" s="27" t="s">
        <v>110</v>
      </c>
      <c r="G90" s="27" t="s">
        <v>328</v>
      </c>
      <c r="H90" s="28"/>
      <c r="I90" s="27" t="s">
        <v>328</v>
      </c>
      <c r="J90" s="27">
        <f>I90*0.4</f>
        <v>42.760000000000005</v>
      </c>
      <c r="K90" s="66">
        <v>126.8</v>
      </c>
      <c r="L90" s="53">
        <f>K90*0.6</f>
        <v>76.08</v>
      </c>
      <c r="M90" s="53">
        <f>J90+L90</f>
        <v>118.84</v>
      </c>
      <c r="N90" s="67">
        <v>1</v>
      </c>
      <c r="O90" s="68"/>
    </row>
    <row r="91" spans="1:15" s="3" customFormat="1" ht="30" customHeight="1">
      <c r="A91" s="26" t="s">
        <v>324</v>
      </c>
      <c r="B91" s="27" t="s">
        <v>329</v>
      </c>
      <c r="C91" s="27" t="s">
        <v>330</v>
      </c>
      <c r="D91" s="27" t="s">
        <v>25</v>
      </c>
      <c r="E91" s="27" t="s">
        <v>65</v>
      </c>
      <c r="F91" s="27" t="s">
        <v>120</v>
      </c>
      <c r="G91" s="27" t="s">
        <v>331</v>
      </c>
      <c r="H91" s="28"/>
      <c r="I91" s="27" t="s">
        <v>331</v>
      </c>
      <c r="J91" s="27">
        <f>I91*0.4</f>
        <v>40.160000000000004</v>
      </c>
      <c r="K91" s="66">
        <v>129.4</v>
      </c>
      <c r="L91" s="53">
        <f aca="true" t="shared" si="24" ref="L91:L95">K91*0.6</f>
        <v>77.64</v>
      </c>
      <c r="M91" s="53">
        <f aca="true" t="shared" si="25" ref="M91:M95">J91+L91</f>
        <v>117.80000000000001</v>
      </c>
      <c r="N91" s="67">
        <v>2</v>
      </c>
      <c r="O91" s="68"/>
    </row>
    <row r="92" spans="1:15" s="3" customFormat="1" ht="30" customHeight="1">
      <c r="A92" s="26" t="s">
        <v>324</v>
      </c>
      <c r="B92" s="27" t="s">
        <v>332</v>
      </c>
      <c r="C92" s="27" t="s">
        <v>333</v>
      </c>
      <c r="D92" s="27" t="s">
        <v>25</v>
      </c>
      <c r="E92" s="27" t="s">
        <v>72</v>
      </c>
      <c r="F92" s="27" t="s">
        <v>245</v>
      </c>
      <c r="G92" s="27" t="s">
        <v>334</v>
      </c>
      <c r="H92" s="28"/>
      <c r="I92" s="27" t="s">
        <v>334</v>
      </c>
      <c r="J92" s="27">
        <f>I92*0.4</f>
        <v>39.88</v>
      </c>
      <c r="K92" s="66">
        <v>125.4</v>
      </c>
      <c r="L92" s="53">
        <f t="shared" si="24"/>
        <v>75.24</v>
      </c>
      <c r="M92" s="53">
        <f t="shared" si="25"/>
        <v>115.12</v>
      </c>
      <c r="N92" s="67">
        <v>3</v>
      </c>
      <c r="O92" s="68"/>
    </row>
    <row r="93" spans="1:15" s="5" customFormat="1" ht="27" customHeight="1">
      <c r="A93" s="73" t="s">
        <v>335</v>
      </c>
      <c r="B93" s="58"/>
      <c r="C93" s="58"/>
      <c r="D93" s="58"/>
      <c r="E93" s="58"/>
      <c r="F93" s="58"/>
      <c r="G93" s="58"/>
      <c r="H93" s="58"/>
      <c r="I93" s="58"/>
      <c r="J93" s="58"/>
      <c r="K93" s="77"/>
      <c r="L93" s="57"/>
      <c r="M93" s="57"/>
      <c r="N93" s="58"/>
      <c r="O93" s="78"/>
    </row>
    <row r="94" spans="1:15" s="3" customFormat="1" ht="30" customHeight="1">
      <c r="A94" s="24" t="s">
        <v>336</v>
      </c>
      <c r="B94" s="25"/>
      <c r="C94" s="25"/>
      <c r="D94" s="25"/>
      <c r="E94" s="25"/>
      <c r="F94" s="25"/>
      <c r="G94" s="25"/>
      <c r="H94" s="25"/>
      <c r="I94" s="25"/>
      <c r="J94" s="25"/>
      <c r="K94" s="62"/>
      <c r="L94" s="63"/>
      <c r="M94" s="63"/>
      <c r="N94" s="64"/>
      <c r="O94" s="65"/>
    </row>
    <row r="95" spans="1:15" s="4" customFormat="1" ht="30" customHeight="1">
      <c r="A95" s="74" t="s">
        <v>337</v>
      </c>
      <c r="B95" s="75" t="s">
        <v>338</v>
      </c>
      <c r="C95" s="75" t="s">
        <v>339</v>
      </c>
      <c r="D95" s="75" t="s">
        <v>128</v>
      </c>
      <c r="E95" s="75" t="s">
        <v>42</v>
      </c>
      <c r="F95" s="75" t="s">
        <v>340</v>
      </c>
      <c r="G95" s="75" t="s">
        <v>341</v>
      </c>
      <c r="H95" s="76"/>
      <c r="I95" s="75" t="s">
        <v>341</v>
      </c>
      <c r="J95" s="75">
        <f>I95*0.4</f>
        <v>38.36000000000001</v>
      </c>
      <c r="K95" s="66">
        <v>91.2</v>
      </c>
      <c r="L95" s="53">
        <f t="shared" si="24"/>
        <v>54.72</v>
      </c>
      <c r="M95" s="53">
        <f t="shared" si="25"/>
        <v>93.08000000000001</v>
      </c>
      <c r="N95" s="79">
        <v>1</v>
      </c>
      <c r="O95" s="80"/>
    </row>
    <row r="96" spans="1:15" s="4" customFormat="1" ht="30" customHeight="1">
      <c r="A96" s="74" t="s">
        <v>337</v>
      </c>
      <c r="B96" s="75" t="s">
        <v>342</v>
      </c>
      <c r="C96" s="75" t="s">
        <v>343</v>
      </c>
      <c r="D96" s="75" t="s">
        <v>128</v>
      </c>
      <c r="E96" s="75" t="s">
        <v>344</v>
      </c>
      <c r="F96" s="75" t="s">
        <v>345</v>
      </c>
      <c r="G96" s="75" t="s">
        <v>346</v>
      </c>
      <c r="H96" s="76"/>
      <c r="I96" s="75" t="s">
        <v>346</v>
      </c>
      <c r="J96" s="75">
        <f>I96*0.4</f>
        <v>30.6</v>
      </c>
      <c r="K96" s="66">
        <v>84.8</v>
      </c>
      <c r="L96" s="53">
        <f aca="true" t="shared" si="26" ref="L96:L99">K96*0.6</f>
        <v>50.879999999999995</v>
      </c>
      <c r="M96" s="53">
        <f aca="true" t="shared" si="27" ref="M96:M99">J96+L96</f>
        <v>81.47999999999999</v>
      </c>
      <c r="N96" s="79">
        <v>2</v>
      </c>
      <c r="O96" s="80"/>
    </row>
    <row r="97" spans="1:15" s="4" customFormat="1" ht="30" customHeight="1">
      <c r="A97" s="74" t="s">
        <v>337</v>
      </c>
      <c r="B97" s="75" t="s">
        <v>347</v>
      </c>
      <c r="C97" s="75" t="s">
        <v>348</v>
      </c>
      <c r="D97" s="75" t="s">
        <v>25</v>
      </c>
      <c r="E97" s="75" t="s">
        <v>242</v>
      </c>
      <c r="F97" s="75" t="s">
        <v>349</v>
      </c>
      <c r="G97" s="75" t="s">
        <v>350</v>
      </c>
      <c r="H97" s="76"/>
      <c r="I97" s="75" t="s">
        <v>350</v>
      </c>
      <c r="J97" s="75">
        <f>I97*0.4</f>
        <v>28.92</v>
      </c>
      <c r="K97" s="66">
        <v>79.2</v>
      </c>
      <c r="L97" s="53">
        <f t="shared" si="26"/>
        <v>47.52</v>
      </c>
      <c r="M97" s="53">
        <f t="shared" si="27"/>
        <v>76.44</v>
      </c>
      <c r="N97" s="79">
        <v>3</v>
      </c>
      <c r="O97" s="80"/>
    </row>
    <row r="98" spans="1:15" s="3" customFormat="1" ht="30" customHeight="1">
      <c r="A98" s="24" t="s">
        <v>351</v>
      </c>
      <c r="B98" s="25"/>
      <c r="C98" s="25"/>
      <c r="D98" s="25"/>
      <c r="E98" s="25"/>
      <c r="F98" s="25"/>
      <c r="G98" s="25"/>
      <c r="H98" s="25"/>
      <c r="I98" s="25"/>
      <c r="J98" s="25"/>
      <c r="K98" s="62"/>
      <c r="L98" s="63"/>
      <c r="M98" s="63"/>
      <c r="N98" s="64"/>
      <c r="O98" s="65"/>
    </row>
    <row r="99" spans="1:15" s="4" customFormat="1" ht="30" customHeight="1">
      <c r="A99" s="74" t="s">
        <v>352</v>
      </c>
      <c r="B99" s="75" t="s">
        <v>353</v>
      </c>
      <c r="C99" s="75" t="s">
        <v>354</v>
      </c>
      <c r="D99" s="75" t="s">
        <v>25</v>
      </c>
      <c r="E99" s="75" t="s">
        <v>28</v>
      </c>
      <c r="F99" s="75" t="s">
        <v>106</v>
      </c>
      <c r="G99" s="75" t="s">
        <v>355</v>
      </c>
      <c r="H99" s="76"/>
      <c r="I99" s="75" t="s">
        <v>355</v>
      </c>
      <c r="J99" s="75">
        <f>I99*0.4</f>
        <v>42.88</v>
      </c>
      <c r="K99" s="66">
        <v>86</v>
      </c>
      <c r="L99" s="53">
        <f t="shared" si="26"/>
        <v>51.6</v>
      </c>
      <c r="M99" s="53">
        <f t="shared" si="27"/>
        <v>94.48</v>
      </c>
      <c r="N99" s="79">
        <v>1</v>
      </c>
      <c r="O99" s="80"/>
    </row>
    <row r="100" spans="1:15" s="4" customFormat="1" ht="30" customHeight="1">
      <c r="A100" s="74" t="s">
        <v>352</v>
      </c>
      <c r="B100" s="75" t="s">
        <v>356</v>
      </c>
      <c r="C100" s="75" t="s">
        <v>357</v>
      </c>
      <c r="D100" s="75" t="s">
        <v>25</v>
      </c>
      <c r="E100" s="75" t="s">
        <v>160</v>
      </c>
      <c r="F100" s="75" t="s">
        <v>358</v>
      </c>
      <c r="G100" s="75" t="s">
        <v>359</v>
      </c>
      <c r="H100" s="76"/>
      <c r="I100" s="75" t="s">
        <v>359</v>
      </c>
      <c r="J100" s="75">
        <f aca="true" t="shared" si="28" ref="J100:J107">I100*0.4</f>
        <v>41.080000000000005</v>
      </c>
      <c r="K100" s="66">
        <v>84</v>
      </c>
      <c r="L100" s="53">
        <f aca="true" t="shared" si="29" ref="L100:L107">K100*0.6</f>
        <v>50.4</v>
      </c>
      <c r="M100" s="53">
        <f aca="true" t="shared" si="30" ref="M100:M107">J100+L100</f>
        <v>91.48</v>
      </c>
      <c r="N100" s="79">
        <v>2</v>
      </c>
      <c r="O100" s="80"/>
    </row>
    <row r="101" spans="1:15" s="4" customFormat="1" ht="30" customHeight="1">
      <c r="A101" s="74" t="s">
        <v>352</v>
      </c>
      <c r="B101" s="75" t="s">
        <v>360</v>
      </c>
      <c r="C101" s="75" t="s">
        <v>361</v>
      </c>
      <c r="D101" s="75" t="s">
        <v>25</v>
      </c>
      <c r="E101" s="75" t="s">
        <v>322</v>
      </c>
      <c r="F101" s="75" t="s">
        <v>56</v>
      </c>
      <c r="G101" s="75" t="s">
        <v>362</v>
      </c>
      <c r="H101" s="76"/>
      <c r="I101" s="75" t="s">
        <v>362</v>
      </c>
      <c r="J101" s="75">
        <f t="shared" si="28"/>
        <v>37.92</v>
      </c>
      <c r="K101" s="66">
        <v>86</v>
      </c>
      <c r="L101" s="53">
        <f t="shared" si="29"/>
        <v>51.6</v>
      </c>
      <c r="M101" s="53">
        <f t="shared" si="30"/>
        <v>89.52000000000001</v>
      </c>
      <c r="N101" s="79">
        <v>3</v>
      </c>
      <c r="O101" s="80"/>
    </row>
    <row r="102" spans="1:15" s="4" customFormat="1" ht="30" customHeight="1">
      <c r="A102" s="74" t="s">
        <v>352</v>
      </c>
      <c r="B102" s="75" t="s">
        <v>363</v>
      </c>
      <c r="C102" s="75" t="s">
        <v>364</v>
      </c>
      <c r="D102" s="75" t="s">
        <v>25</v>
      </c>
      <c r="E102" s="75" t="s">
        <v>31</v>
      </c>
      <c r="F102" s="75" t="s">
        <v>77</v>
      </c>
      <c r="G102" s="75" t="s">
        <v>365</v>
      </c>
      <c r="H102" s="76"/>
      <c r="I102" s="75" t="s">
        <v>365</v>
      </c>
      <c r="J102" s="75">
        <f t="shared" si="28"/>
        <v>39.080000000000005</v>
      </c>
      <c r="K102" s="66">
        <v>83.4</v>
      </c>
      <c r="L102" s="53">
        <f t="shared" si="29"/>
        <v>50.04</v>
      </c>
      <c r="M102" s="53">
        <f t="shared" si="30"/>
        <v>89.12</v>
      </c>
      <c r="N102" s="79">
        <v>4</v>
      </c>
      <c r="O102" s="80"/>
    </row>
    <row r="103" spans="1:15" s="4" customFormat="1" ht="30" customHeight="1">
      <c r="A103" s="74" t="s">
        <v>352</v>
      </c>
      <c r="B103" s="75" t="s">
        <v>366</v>
      </c>
      <c r="C103" s="75" t="s">
        <v>367</v>
      </c>
      <c r="D103" s="75" t="s">
        <v>25</v>
      </c>
      <c r="E103" s="75" t="s">
        <v>368</v>
      </c>
      <c r="F103" s="75" t="s">
        <v>340</v>
      </c>
      <c r="G103" s="75" t="s">
        <v>369</v>
      </c>
      <c r="H103" s="76"/>
      <c r="I103" s="75" t="s">
        <v>369</v>
      </c>
      <c r="J103" s="75">
        <f t="shared" si="28"/>
        <v>37.64</v>
      </c>
      <c r="K103" s="81">
        <v>85</v>
      </c>
      <c r="L103" s="53">
        <f t="shared" si="29"/>
        <v>51</v>
      </c>
      <c r="M103" s="53">
        <f t="shared" si="30"/>
        <v>88.64</v>
      </c>
      <c r="N103" s="79">
        <v>5</v>
      </c>
      <c r="O103" s="80"/>
    </row>
    <row r="104" spans="1:15" s="4" customFormat="1" ht="30" customHeight="1">
      <c r="A104" s="74" t="s">
        <v>352</v>
      </c>
      <c r="B104" s="75" t="s">
        <v>370</v>
      </c>
      <c r="C104" s="75" t="s">
        <v>371</v>
      </c>
      <c r="D104" s="75" t="s">
        <v>25</v>
      </c>
      <c r="E104" s="75" t="s">
        <v>372</v>
      </c>
      <c r="F104" s="75" t="s">
        <v>256</v>
      </c>
      <c r="G104" s="75" t="s">
        <v>373</v>
      </c>
      <c r="H104" s="76"/>
      <c r="I104" s="75" t="s">
        <v>373</v>
      </c>
      <c r="J104" s="75">
        <f t="shared" si="28"/>
        <v>37.72</v>
      </c>
      <c r="K104" s="66">
        <v>82.6</v>
      </c>
      <c r="L104" s="53">
        <f t="shared" si="29"/>
        <v>49.559999999999995</v>
      </c>
      <c r="M104" s="53">
        <f t="shared" si="30"/>
        <v>87.28</v>
      </c>
      <c r="N104" s="79">
        <v>6</v>
      </c>
      <c r="O104" s="80"/>
    </row>
    <row r="105" spans="1:15" s="4" customFormat="1" ht="30" customHeight="1">
      <c r="A105" s="74" t="s">
        <v>352</v>
      </c>
      <c r="B105" s="75" t="s">
        <v>374</v>
      </c>
      <c r="C105" s="75" t="s">
        <v>375</v>
      </c>
      <c r="D105" s="75" t="s">
        <v>25</v>
      </c>
      <c r="E105" s="75" t="s">
        <v>46</v>
      </c>
      <c r="F105" s="75" t="s">
        <v>56</v>
      </c>
      <c r="G105" s="75" t="s">
        <v>376</v>
      </c>
      <c r="H105" s="76"/>
      <c r="I105" s="75" t="s">
        <v>376</v>
      </c>
      <c r="J105" s="75">
        <f t="shared" si="28"/>
        <v>36.24</v>
      </c>
      <c r="K105" s="66">
        <v>79</v>
      </c>
      <c r="L105" s="53">
        <f t="shared" si="29"/>
        <v>47.4</v>
      </c>
      <c r="M105" s="53">
        <f t="shared" si="30"/>
        <v>83.64</v>
      </c>
      <c r="N105" s="79">
        <v>7</v>
      </c>
      <c r="O105" s="80"/>
    </row>
    <row r="106" spans="1:15" s="4" customFormat="1" ht="30" customHeight="1">
      <c r="A106" s="74" t="s">
        <v>352</v>
      </c>
      <c r="B106" s="75" t="s">
        <v>377</v>
      </c>
      <c r="C106" s="75" t="s">
        <v>378</v>
      </c>
      <c r="D106" s="75" t="s">
        <v>25</v>
      </c>
      <c r="E106" s="75" t="s">
        <v>105</v>
      </c>
      <c r="F106" s="75" t="s">
        <v>242</v>
      </c>
      <c r="G106" s="75" t="s">
        <v>379</v>
      </c>
      <c r="H106" s="76"/>
      <c r="I106" s="75" t="s">
        <v>379</v>
      </c>
      <c r="J106" s="75">
        <f t="shared" si="28"/>
        <v>35.92</v>
      </c>
      <c r="K106" s="66">
        <v>77</v>
      </c>
      <c r="L106" s="53">
        <f t="shared" si="29"/>
        <v>46.199999999999996</v>
      </c>
      <c r="M106" s="53">
        <f t="shared" si="30"/>
        <v>82.12</v>
      </c>
      <c r="N106" s="79">
        <v>8</v>
      </c>
      <c r="O106" s="80"/>
    </row>
    <row r="107" spans="1:15" s="4" customFormat="1" ht="30" customHeight="1">
      <c r="A107" s="74" t="s">
        <v>352</v>
      </c>
      <c r="B107" s="75" t="s">
        <v>380</v>
      </c>
      <c r="C107" s="75" t="s">
        <v>381</v>
      </c>
      <c r="D107" s="75" t="s">
        <v>25</v>
      </c>
      <c r="E107" s="75" t="s">
        <v>37</v>
      </c>
      <c r="F107" s="75" t="s">
        <v>247</v>
      </c>
      <c r="G107" s="75" t="s">
        <v>382</v>
      </c>
      <c r="H107" s="76"/>
      <c r="I107" s="75" t="s">
        <v>382</v>
      </c>
      <c r="J107" s="75">
        <f t="shared" si="28"/>
        <v>35.32</v>
      </c>
      <c r="K107" s="66">
        <v>74.6</v>
      </c>
      <c r="L107" s="53">
        <f t="shared" si="29"/>
        <v>44.76</v>
      </c>
      <c r="M107" s="53">
        <f t="shared" si="30"/>
        <v>80.08</v>
      </c>
      <c r="N107" s="79">
        <v>9</v>
      </c>
      <c r="O107" s="80"/>
    </row>
    <row r="108" spans="1:15" s="3" customFormat="1" ht="30" customHeight="1">
      <c r="A108" s="24" t="s">
        <v>383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62"/>
      <c r="L108" s="63"/>
      <c r="M108" s="63"/>
      <c r="N108" s="64"/>
      <c r="O108" s="65"/>
    </row>
    <row r="109" spans="1:15" s="4" customFormat="1" ht="30" customHeight="1">
      <c r="A109" s="74" t="s">
        <v>384</v>
      </c>
      <c r="B109" s="75" t="s">
        <v>385</v>
      </c>
      <c r="C109" s="75" t="s">
        <v>386</v>
      </c>
      <c r="D109" s="75" t="s">
        <v>128</v>
      </c>
      <c r="E109" s="75" t="s">
        <v>160</v>
      </c>
      <c r="F109" s="75" t="s">
        <v>164</v>
      </c>
      <c r="G109" s="75" t="s">
        <v>218</v>
      </c>
      <c r="H109" s="76"/>
      <c r="I109" s="75" t="s">
        <v>218</v>
      </c>
      <c r="J109" s="75">
        <f aca="true" t="shared" si="31" ref="J109:J115">I109*0.4</f>
        <v>43</v>
      </c>
      <c r="K109" s="66">
        <v>89.4</v>
      </c>
      <c r="L109" s="53">
        <f aca="true" t="shared" si="32" ref="L109:L115">K109*0.6</f>
        <v>53.64</v>
      </c>
      <c r="M109" s="53">
        <f aca="true" t="shared" si="33" ref="M109:M115">J109+L109</f>
        <v>96.64</v>
      </c>
      <c r="N109" s="79">
        <v>1</v>
      </c>
      <c r="O109" s="80"/>
    </row>
    <row r="110" spans="1:15" s="4" customFormat="1" ht="30" customHeight="1">
      <c r="A110" s="74" t="s">
        <v>384</v>
      </c>
      <c r="B110" s="75" t="s">
        <v>387</v>
      </c>
      <c r="C110" s="75" t="s">
        <v>388</v>
      </c>
      <c r="D110" s="75" t="s">
        <v>128</v>
      </c>
      <c r="E110" s="75" t="s">
        <v>28</v>
      </c>
      <c r="F110" s="75" t="s">
        <v>368</v>
      </c>
      <c r="G110" s="75" t="s">
        <v>111</v>
      </c>
      <c r="H110" s="76"/>
      <c r="I110" s="75" t="s">
        <v>111</v>
      </c>
      <c r="J110" s="75">
        <f t="shared" si="31"/>
        <v>40.84</v>
      </c>
      <c r="K110" s="66">
        <v>89.2</v>
      </c>
      <c r="L110" s="53">
        <f t="shared" si="32"/>
        <v>53.52</v>
      </c>
      <c r="M110" s="53">
        <f t="shared" si="33"/>
        <v>94.36000000000001</v>
      </c>
      <c r="N110" s="79">
        <v>2</v>
      </c>
      <c r="O110" s="80"/>
    </row>
    <row r="111" spans="1:15" s="4" customFormat="1" ht="30" customHeight="1">
      <c r="A111" s="74" t="s">
        <v>384</v>
      </c>
      <c r="B111" s="75" t="s">
        <v>389</v>
      </c>
      <c r="C111" s="75" t="s">
        <v>390</v>
      </c>
      <c r="D111" s="75" t="s">
        <v>128</v>
      </c>
      <c r="E111" s="75" t="s">
        <v>36</v>
      </c>
      <c r="F111" s="75" t="s">
        <v>174</v>
      </c>
      <c r="G111" s="75" t="s">
        <v>391</v>
      </c>
      <c r="H111" s="76"/>
      <c r="I111" s="75" t="s">
        <v>391</v>
      </c>
      <c r="J111" s="75">
        <f t="shared" si="31"/>
        <v>41.160000000000004</v>
      </c>
      <c r="K111" s="66">
        <v>86.4</v>
      </c>
      <c r="L111" s="53">
        <f t="shared" si="32"/>
        <v>51.84</v>
      </c>
      <c r="M111" s="53">
        <f t="shared" si="33"/>
        <v>93</v>
      </c>
      <c r="N111" s="79">
        <v>3</v>
      </c>
      <c r="O111" s="80"/>
    </row>
    <row r="112" spans="1:15" s="4" customFormat="1" ht="30" customHeight="1">
      <c r="A112" s="74" t="s">
        <v>384</v>
      </c>
      <c r="B112" s="75" t="s">
        <v>392</v>
      </c>
      <c r="C112" s="75" t="s">
        <v>393</v>
      </c>
      <c r="D112" s="75" t="s">
        <v>128</v>
      </c>
      <c r="E112" s="75" t="s">
        <v>65</v>
      </c>
      <c r="F112" s="75" t="s">
        <v>321</v>
      </c>
      <c r="G112" s="75" t="s">
        <v>42</v>
      </c>
      <c r="H112" s="76"/>
      <c r="I112" s="75" t="s">
        <v>42</v>
      </c>
      <c r="J112" s="75">
        <f t="shared" si="31"/>
        <v>41.6</v>
      </c>
      <c r="K112" s="66">
        <v>82.4</v>
      </c>
      <c r="L112" s="53">
        <f t="shared" si="32"/>
        <v>49.440000000000005</v>
      </c>
      <c r="M112" s="53">
        <f t="shared" si="33"/>
        <v>91.04</v>
      </c>
      <c r="N112" s="79">
        <v>4</v>
      </c>
      <c r="O112" s="80"/>
    </row>
    <row r="113" spans="1:15" s="4" customFormat="1" ht="30" customHeight="1">
      <c r="A113" s="74" t="s">
        <v>384</v>
      </c>
      <c r="B113" s="75" t="s">
        <v>394</v>
      </c>
      <c r="C113" s="75" t="s">
        <v>395</v>
      </c>
      <c r="D113" s="75" t="s">
        <v>128</v>
      </c>
      <c r="E113" s="75" t="s">
        <v>61</v>
      </c>
      <c r="F113" s="75" t="s">
        <v>87</v>
      </c>
      <c r="G113" s="75" t="s">
        <v>396</v>
      </c>
      <c r="H113" s="76"/>
      <c r="I113" s="75" t="s">
        <v>396</v>
      </c>
      <c r="J113" s="75">
        <f t="shared" si="31"/>
        <v>36.88</v>
      </c>
      <c r="K113" s="66">
        <v>84.8</v>
      </c>
      <c r="L113" s="53">
        <f t="shared" si="32"/>
        <v>50.879999999999995</v>
      </c>
      <c r="M113" s="53">
        <f t="shared" si="33"/>
        <v>87.75999999999999</v>
      </c>
      <c r="N113" s="79">
        <v>5</v>
      </c>
      <c r="O113" s="80"/>
    </row>
    <row r="114" spans="1:15" s="4" customFormat="1" ht="30" customHeight="1">
      <c r="A114" s="74" t="s">
        <v>384</v>
      </c>
      <c r="B114" s="75" t="s">
        <v>397</v>
      </c>
      <c r="C114" s="75" t="s">
        <v>398</v>
      </c>
      <c r="D114" s="75" t="s">
        <v>25</v>
      </c>
      <c r="E114" s="75" t="s">
        <v>92</v>
      </c>
      <c r="F114" s="75" t="s">
        <v>32</v>
      </c>
      <c r="G114" s="75" t="s">
        <v>87</v>
      </c>
      <c r="H114" s="76"/>
      <c r="I114" s="75" t="s">
        <v>87</v>
      </c>
      <c r="J114" s="75">
        <f t="shared" si="31"/>
        <v>36.4</v>
      </c>
      <c r="K114" s="81">
        <v>85.2</v>
      </c>
      <c r="L114" s="53">
        <f t="shared" si="32"/>
        <v>51.12</v>
      </c>
      <c r="M114" s="53">
        <f t="shared" si="33"/>
        <v>87.52</v>
      </c>
      <c r="N114" s="79">
        <v>6</v>
      </c>
      <c r="O114" s="80"/>
    </row>
    <row r="115" spans="1:15" s="6" customFormat="1" ht="30" customHeight="1">
      <c r="A115" s="74" t="s">
        <v>384</v>
      </c>
      <c r="B115" s="75" t="s">
        <v>399</v>
      </c>
      <c r="C115" s="75" t="s">
        <v>400</v>
      </c>
      <c r="D115" s="75" t="s">
        <v>128</v>
      </c>
      <c r="E115" s="75" t="s">
        <v>105</v>
      </c>
      <c r="F115" s="75" t="s">
        <v>130</v>
      </c>
      <c r="G115" s="75" t="s">
        <v>87</v>
      </c>
      <c r="H115" s="76"/>
      <c r="I115" s="75" t="s">
        <v>87</v>
      </c>
      <c r="J115" s="75">
        <f t="shared" si="31"/>
        <v>36.4</v>
      </c>
      <c r="K115" s="66">
        <v>83.6</v>
      </c>
      <c r="L115" s="53">
        <f t="shared" si="32"/>
        <v>50.16</v>
      </c>
      <c r="M115" s="53">
        <f t="shared" si="33"/>
        <v>86.56</v>
      </c>
      <c r="N115" s="79">
        <v>7</v>
      </c>
      <c r="O115" s="80"/>
    </row>
  </sheetData>
  <sheetProtection/>
  <mergeCells count="35">
    <mergeCell ref="A1:O1"/>
    <mergeCell ref="A2:O2"/>
    <mergeCell ref="A3:O3"/>
    <mergeCell ref="E4:J4"/>
    <mergeCell ref="K4:L4"/>
    <mergeCell ref="A6:O6"/>
    <mergeCell ref="A7:O7"/>
    <mergeCell ref="A17:O17"/>
    <mergeCell ref="A21:O21"/>
    <mergeCell ref="A25:O25"/>
    <mergeCell ref="A29:O29"/>
    <mergeCell ref="A34:O34"/>
    <mergeCell ref="A36:O36"/>
    <mergeCell ref="A40:O40"/>
    <mergeCell ref="A47:O47"/>
    <mergeCell ref="A51:O51"/>
    <mergeCell ref="A55:O55"/>
    <mergeCell ref="A62:O62"/>
    <mergeCell ref="A71:O71"/>
    <mergeCell ref="A73:O73"/>
    <mergeCell ref="A77:O77"/>
    <mergeCell ref="A81:O81"/>
    <mergeCell ref="A85:O85"/>
    <mergeCell ref="A89:O89"/>
    <mergeCell ref="A93:O93"/>
    <mergeCell ref="A94:O94"/>
    <mergeCell ref="A98:O98"/>
    <mergeCell ref="A108:O108"/>
    <mergeCell ref="A4:A5"/>
    <mergeCell ref="B4:B5"/>
    <mergeCell ref="C4:C5"/>
    <mergeCell ref="D4:D5"/>
    <mergeCell ref="M4:M5"/>
    <mergeCell ref="N4:N5"/>
    <mergeCell ref="O4:O5"/>
  </mergeCells>
  <printOptions/>
  <pageMargins left="0.16111111111111112" right="0.16111111111111112" top="0.60625" bottom="0.60625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晓☆风</cp:lastModifiedBy>
  <dcterms:created xsi:type="dcterms:W3CDTF">2023-05-18T09:18:44Z</dcterms:created>
  <dcterms:modified xsi:type="dcterms:W3CDTF">2023-06-03T06:33:21Z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DD546ECF7CF64F40A2C3B7B126864253_12</vt:lpwstr>
  </property>
  <property fmtid="{D5CDD505-2E9C-101B-9397-08002B2CF9AE}" pid="4" name="KSOProductBuildV">
    <vt:lpwstr>2052-11.1.0.14309</vt:lpwstr>
  </property>
</Properties>
</file>