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小学" sheetId="1" r:id="rId1"/>
  </sheets>
  <definedNames>
    <definedName name="_xlnm.Print_Area" localSheetId="0">'中小学'!$A:$K</definedName>
    <definedName name="_xlnm.Print_Titles" localSheetId="0">'中小学'!$2:$3</definedName>
  </definedNames>
  <calcPr fullCalcOnLoad="1"/>
</workbook>
</file>

<file path=xl/sharedStrings.xml><?xml version="1.0" encoding="utf-8"?>
<sst xmlns="http://schemas.openxmlformats.org/spreadsheetml/2006/main" count="122" uniqueCount="117">
  <si>
    <r>
      <t>附件</t>
    </r>
    <r>
      <rPr>
        <sz val="12"/>
        <rFont val="Arial"/>
        <family val="2"/>
      </rPr>
      <t>1</t>
    </r>
  </si>
  <si>
    <r>
      <t>将乐县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年中小学幼儿园公开招聘新任教师
考试成绩一览表（中小学岗位类）</t>
    </r>
  </si>
  <si>
    <t>招聘岗位</t>
  </si>
  <si>
    <t>招聘人数</t>
  </si>
  <si>
    <t>准考证号</t>
  </si>
  <si>
    <t>姓名</t>
  </si>
  <si>
    <t>笔试百分制成绩</t>
  </si>
  <si>
    <t>笔试百分制成绩（40%）</t>
  </si>
  <si>
    <t>面试总成绩</t>
  </si>
  <si>
    <t>面试总成绩（60%）</t>
  </si>
  <si>
    <t>总成绩</t>
  </si>
  <si>
    <t>位次</t>
  </si>
  <si>
    <t>备注</t>
  </si>
  <si>
    <t>小学美术教师</t>
  </si>
  <si>
    <t>641823102927</t>
  </si>
  <si>
    <t>胡佳瑞</t>
  </si>
  <si>
    <t>641823102826</t>
  </si>
  <si>
    <t>谢思敏</t>
  </si>
  <si>
    <t>641823103003</t>
  </si>
  <si>
    <t>陈静</t>
  </si>
  <si>
    <t>小学体育与健康教师</t>
  </si>
  <si>
    <t>641923103181</t>
  </si>
  <si>
    <t>杨海明</t>
  </si>
  <si>
    <t>641923103175</t>
  </si>
  <si>
    <t>宋媛</t>
  </si>
  <si>
    <t>641923103081</t>
  </si>
  <si>
    <t>肖鑫</t>
  </si>
  <si>
    <t>小学信息科技教师</t>
  </si>
  <si>
    <t>642023103299</t>
  </si>
  <si>
    <t>徐莉</t>
  </si>
  <si>
    <t>、</t>
  </si>
  <si>
    <t>642023103291</t>
  </si>
  <si>
    <t>叶莉雯</t>
  </si>
  <si>
    <t>642023103288</t>
  </si>
  <si>
    <t>吴丽雯</t>
  </si>
  <si>
    <t>小学心理健康教育教师</t>
  </si>
  <si>
    <t>642123103353</t>
  </si>
  <si>
    <t>饶梦雨</t>
  </si>
  <si>
    <t>642123103367</t>
  </si>
  <si>
    <t>陈泓铭</t>
  </si>
  <si>
    <t>642123103364</t>
  </si>
  <si>
    <t>黎梦惠</t>
  </si>
  <si>
    <t>高中语文教师</t>
  </si>
  <si>
    <t>643123103436</t>
  </si>
  <si>
    <t>肖怡珍</t>
  </si>
  <si>
    <t>643123103400</t>
  </si>
  <si>
    <t>张钰滢</t>
  </si>
  <si>
    <t>初中数学教师</t>
  </si>
  <si>
    <t>643223103504</t>
  </si>
  <si>
    <t>邹凯丽</t>
  </si>
  <si>
    <t>643223103528</t>
  </si>
  <si>
    <t>陈若云</t>
  </si>
  <si>
    <t>初中英语教师</t>
  </si>
  <si>
    <t>643323103652</t>
  </si>
  <si>
    <t>张晓璠</t>
  </si>
  <si>
    <t>643323103732</t>
  </si>
  <si>
    <t>杨轲含</t>
  </si>
  <si>
    <t>643323103573</t>
  </si>
  <si>
    <t>吴文婕</t>
  </si>
  <si>
    <t>高中化学教师</t>
  </si>
  <si>
    <t>643523103780</t>
  </si>
  <si>
    <t>刘小玲</t>
  </si>
  <si>
    <t>643523103799</t>
  </si>
  <si>
    <t>刘珂</t>
  </si>
  <si>
    <t>资格复核放弃</t>
  </si>
  <si>
    <t>643523103779</t>
  </si>
  <si>
    <t>魏钰芬</t>
  </si>
  <si>
    <t>初中化学教师</t>
  </si>
  <si>
    <t>643523103763</t>
  </si>
  <si>
    <t>张兴琦</t>
  </si>
  <si>
    <t>643523103783</t>
  </si>
  <si>
    <t>陈欣洁</t>
  </si>
  <si>
    <t>643523103791</t>
  </si>
  <si>
    <t>汤佳美</t>
  </si>
  <si>
    <t>初中思想政治(道德与法治)教师（城区）</t>
  </si>
  <si>
    <t>643723103846</t>
  </si>
  <si>
    <t>胡慧欣</t>
  </si>
  <si>
    <t>初中信息技术     (科技)教师</t>
  </si>
  <si>
    <t>644123103900</t>
  </si>
  <si>
    <t>徐丽梅</t>
  </si>
  <si>
    <t>644123103903</t>
  </si>
  <si>
    <t>卓逸斌</t>
  </si>
  <si>
    <t>644123103897</t>
  </si>
  <si>
    <t>周晓丹</t>
  </si>
  <si>
    <t>高中音乐教师</t>
  </si>
  <si>
    <t>644323103926</t>
  </si>
  <si>
    <t>江静宇</t>
  </si>
  <si>
    <t>免笔试</t>
  </si>
  <si>
    <t>/</t>
  </si>
  <si>
    <t>初中音乐教师</t>
  </si>
  <si>
    <t>644323103941</t>
  </si>
  <si>
    <t>陈尊萍</t>
  </si>
  <si>
    <t>644323103938</t>
  </si>
  <si>
    <t>叶紫</t>
  </si>
  <si>
    <t>644323103921</t>
  </si>
  <si>
    <t>兰莉蕊</t>
  </si>
  <si>
    <t>644323103920</t>
  </si>
  <si>
    <t>张峰</t>
  </si>
  <si>
    <t>644323103936</t>
  </si>
  <si>
    <t>黄艳明</t>
  </si>
  <si>
    <t>初中体育与健康教师</t>
  </si>
  <si>
    <t>644523104089</t>
  </si>
  <si>
    <t>喻林娟</t>
  </si>
  <si>
    <t>644523104165</t>
  </si>
  <si>
    <t>谢启昆</t>
  </si>
  <si>
    <t>644523104088</t>
  </si>
  <si>
    <t>刘俊</t>
  </si>
  <si>
    <t>初中心理健康教育教师</t>
  </si>
  <si>
    <t>644623104191</t>
  </si>
  <si>
    <t>廖夏芸</t>
  </si>
  <si>
    <t>644623104175</t>
  </si>
  <si>
    <t>郑蓥</t>
  </si>
  <si>
    <t>644623104184</t>
  </si>
  <si>
    <t>曹艺雯</t>
  </si>
  <si>
    <t>初中地理教师</t>
  </si>
  <si>
    <t>643923103878</t>
  </si>
  <si>
    <t>曹文霞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</si>
</sst>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9" fillId="3" borderId="1" applyNumberFormat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8" fillId="0" borderId="0">
      <alignment vertical="center"/>
      <protection/>
    </xf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0" fillId="0" borderId="0">
      <alignment/>
      <protection/>
    </xf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82" applyFont="1" applyFill="1" applyBorder="1" applyAlignment="1">
      <alignment horizontal="center" vertical="center" wrapText="1"/>
      <protection/>
    </xf>
    <xf numFmtId="176" fontId="6" fillId="0" borderId="9" xfId="82" applyNumberFormat="1" applyFont="1" applyFill="1" applyBorder="1" applyAlignment="1">
      <alignment horizontal="center" vertical="center" wrapText="1"/>
      <protection/>
    </xf>
    <xf numFmtId="177" fontId="6" fillId="0" borderId="9" xfId="82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177" fontId="29" fillId="0" borderId="9" xfId="0" applyNumberFormat="1" applyFont="1" applyBorder="1" applyAlignment="1">
      <alignment horizontal="center" vertical="center"/>
    </xf>
    <xf numFmtId="176" fontId="29" fillId="0" borderId="9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176" fontId="29" fillId="0" borderId="9" xfId="100" applyNumberFormat="1" applyFont="1" applyFill="1" applyBorder="1" applyAlignment="1">
      <alignment horizontal="center" vertical="center" wrapText="1"/>
      <protection/>
    </xf>
    <xf numFmtId="176" fontId="29" fillId="0" borderId="9" xfId="75" applyNumberFormat="1" applyFont="1" applyFill="1" applyBorder="1" applyAlignment="1">
      <alignment horizontal="center" vertical="center" wrapText="1"/>
      <protection/>
    </xf>
    <xf numFmtId="176" fontId="30" fillId="0" borderId="9" xfId="98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9" fillId="0" borderId="10" xfId="81" applyFont="1" applyFill="1" applyBorder="1" applyAlignment="1">
      <alignment horizontal="center" vertical="center" wrapText="1"/>
      <protection/>
    </xf>
    <xf numFmtId="0" fontId="29" fillId="0" borderId="9" xfId="81" applyFont="1" applyFill="1" applyBorder="1" applyAlignment="1">
      <alignment horizontal="center" vertical="center" wrapText="1"/>
      <protection/>
    </xf>
    <xf numFmtId="0" fontId="30" fillId="0" borderId="9" xfId="89" applyFont="1" applyFill="1" applyBorder="1" applyAlignment="1">
      <alignment horizontal="center" vertical="center" wrapText="1"/>
      <protection/>
    </xf>
    <xf numFmtId="0" fontId="29" fillId="0" borderId="9" xfId="93" applyFont="1" applyFill="1" applyBorder="1" applyAlignment="1">
      <alignment horizontal="center" vertical="center" wrapText="1"/>
      <protection/>
    </xf>
    <xf numFmtId="0" fontId="29" fillId="0" borderId="9" xfId="88" applyFont="1" applyFill="1" applyBorder="1" applyAlignment="1">
      <alignment horizontal="center" vertical="center" wrapText="1"/>
      <protection/>
    </xf>
    <xf numFmtId="0" fontId="29" fillId="0" borderId="9" xfId="90" applyFont="1" applyFill="1" applyBorder="1" applyAlignment="1">
      <alignment horizontal="center" vertical="center" wrapText="1"/>
      <protection/>
    </xf>
    <xf numFmtId="0" fontId="29" fillId="0" borderId="9" xfId="92" applyFont="1" applyFill="1" applyBorder="1" applyAlignment="1">
      <alignment horizontal="center" vertical="center" wrapText="1"/>
      <protection/>
    </xf>
    <xf numFmtId="0" fontId="29" fillId="0" borderId="9" xfId="17" applyFont="1" applyFill="1" applyBorder="1" applyAlignment="1">
      <alignment horizontal="center" vertical="center" wrapText="1"/>
      <protection/>
    </xf>
    <xf numFmtId="0" fontId="30" fillId="0" borderId="9" xfId="96" applyFont="1" applyFill="1" applyBorder="1" applyAlignment="1">
      <alignment horizontal="center" vertical="center" wrapText="1"/>
      <protection/>
    </xf>
    <xf numFmtId="0" fontId="30" fillId="0" borderId="9" xfId="97" applyFont="1" applyFill="1" applyBorder="1" applyAlignment="1">
      <alignment horizontal="center" vertical="center" wrapText="1"/>
      <protection/>
    </xf>
    <xf numFmtId="0" fontId="29" fillId="0" borderId="9" xfId="98" applyFont="1" applyFill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0" fillId="0" borderId="9" xfId="98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2 10" xfId="68"/>
    <cellStyle name="60% - 强调文字颜色 6" xfId="69"/>
    <cellStyle name="常规 11" xfId="70"/>
    <cellStyle name="常规 2 6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18" xfId="78"/>
    <cellStyle name="常规 19" xfId="79"/>
    <cellStyle name="常规 2 12" xfId="80"/>
    <cellStyle name="常规 32" xfId="81"/>
    <cellStyle name="常规 27" xfId="82"/>
    <cellStyle name="常规 30" xfId="83"/>
    <cellStyle name="常规 33" xfId="84"/>
    <cellStyle name="常规 34" xfId="85"/>
    <cellStyle name="常规 40" xfId="86"/>
    <cellStyle name="常规 35" xfId="87"/>
    <cellStyle name="常规 41" xfId="88"/>
    <cellStyle name="常规 36" xfId="89"/>
    <cellStyle name="常规 42" xfId="90"/>
    <cellStyle name="常规 37" xfId="91"/>
    <cellStyle name="常规 43" xfId="92"/>
    <cellStyle name="常规 38" xfId="93"/>
    <cellStyle name="常规 4" xfId="94"/>
    <cellStyle name="常规 45" xfId="95"/>
    <cellStyle name="常规 46" xfId="96"/>
    <cellStyle name="常规 47" xfId="97"/>
    <cellStyle name="常规 48" xfId="98"/>
    <cellStyle name="常规 6 3" xfId="99"/>
    <cellStyle name="常规 7" xfId="100"/>
    <cellStyle name="常规 8" xfId="101"/>
    <cellStyle name="常规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30" zoomScaleNormal="130" workbookViewId="0" topLeftCell="A1">
      <pane ySplit="3" topLeftCell="A4" activePane="bottomLeft" state="frozen"/>
      <selection pane="bottomLeft" activeCell="A2" sqref="A2:K2"/>
    </sheetView>
  </sheetViews>
  <sheetFormatPr defaultColWidth="9.140625" defaultRowHeight="12.75"/>
  <cols>
    <col min="1" max="1" width="16.7109375" style="2" customWidth="1"/>
    <col min="2" max="2" width="8.140625" style="2" customWidth="1"/>
    <col min="3" max="3" width="19.28125" style="2" customWidth="1"/>
    <col min="4" max="4" width="13.421875" style="2" customWidth="1"/>
    <col min="5" max="5" width="10.28125" style="2" customWidth="1"/>
    <col min="6" max="6" width="12.7109375" style="2" customWidth="1"/>
    <col min="7" max="7" width="10.8515625" style="3" customWidth="1"/>
    <col min="8" max="8" width="12.7109375" style="2" customWidth="1"/>
    <col min="9" max="9" width="11.140625" style="3" customWidth="1"/>
    <col min="10" max="10" width="10.8515625" style="2" customWidth="1"/>
    <col min="11" max="11" width="15.140625" style="2" customWidth="1"/>
    <col min="12" max="12" width="12.8515625" style="2" bestFit="1" customWidth="1"/>
    <col min="13" max="16384" width="9.140625" style="2" customWidth="1"/>
  </cols>
  <sheetData>
    <row r="1" ht="39" customHeight="1">
      <c r="A1" s="4" t="s">
        <v>0</v>
      </c>
    </row>
    <row r="2" spans="1:11" ht="6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7" t="s">
        <v>11</v>
      </c>
      <c r="K3" s="7" t="s">
        <v>12</v>
      </c>
    </row>
    <row r="4" spans="1:11" s="1" customFormat="1" ht="27.75" customHeight="1">
      <c r="A4" s="10" t="s">
        <v>13</v>
      </c>
      <c r="B4" s="11">
        <v>1</v>
      </c>
      <c r="C4" s="12" t="s">
        <v>14</v>
      </c>
      <c r="D4" s="11" t="s">
        <v>15</v>
      </c>
      <c r="E4" s="11">
        <v>70.67</v>
      </c>
      <c r="F4" s="13">
        <f aca="true" t="shared" si="0" ref="F4:F32">E4*0.4</f>
        <v>28.268</v>
      </c>
      <c r="G4" s="14">
        <v>85.5</v>
      </c>
      <c r="H4" s="13">
        <f aca="true" t="shared" si="1" ref="H4:H32">G4*0.6</f>
        <v>51.3</v>
      </c>
      <c r="I4" s="14">
        <f>SUM(F4+H4)</f>
        <v>79.568</v>
      </c>
      <c r="J4" s="34">
        <v>1</v>
      </c>
      <c r="K4" s="34"/>
    </row>
    <row r="5" spans="1:11" s="1" customFormat="1" ht="27.75" customHeight="1">
      <c r="A5" s="10"/>
      <c r="B5" s="11"/>
      <c r="C5" s="12" t="s">
        <v>16</v>
      </c>
      <c r="D5" s="11" t="s">
        <v>17</v>
      </c>
      <c r="E5" s="11">
        <v>68.2</v>
      </c>
      <c r="F5" s="15">
        <f t="shared" si="0"/>
        <v>27.28</v>
      </c>
      <c r="G5" s="16">
        <v>77.8</v>
      </c>
      <c r="H5" s="15">
        <f t="shared" si="1"/>
        <v>46.68</v>
      </c>
      <c r="I5" s="16">
        <f>SUM(F5+H5)</f>
        <v>73.96000000000001</v>
      </c>
      <c r="J5" s="35">
        <v>2</v>
      </c>
      <c r="K5" s="35"/>
    </row>
    <row r="6" spans="1:11" s="1" customFormat="1" ht="27.75" customHeight="1">
      <c r="A6" s="10"/>
      <c r="B6" s="11"/>
      <c r="C6" s="12" t="s">
        <v>18</v>
      </c>
      <c r="D6" s="11" t="s">
        <v>19</v>
      </c>
      <c r="E6" s="11">
        <v>67.73</v>
      </c>
      <c r="F6" s="15">
        <f t="shared" si="0"/>
        <v>27.092000000000002</v>
      </c>
      <c r="G6" s="16">
        <v>77.2</v>
      </c>
      <c r="H6" s="15">
        <f t="shared" si="1"/>
        <v>46.32</v>
      </c>
      <c r="I6" s="16">
        <f>SUM(F6+H6)</f>
        <v>73.412</v>
      </c>
      <c r="J6" s="35">
        <v>3</v>
      </c>
      <c r="K6" s="35"/>
    </row>
    <row r="7" spans="1:11" s="1" customFormat="1" ht="27.75" customHeight="1">
      <c r="A7" s="17" t="s">
        <v>20</v>
      </c>
      <c r="B7" s="18">
        <v>1</v>
      </c>
      <c r="C7" s="12" t="s">
        <v>21</v>
      </c>
      <c r="D7" s="11" t="s">
        <v>22</v>
      </c>
      <c r="E7" s="11">
        <v>69.8</v>
      </c>
      <c r="F7" s="15">
        <f t="shared" si="0"/>
        <v>27.92</v>
      </c>
      <c r="G7" s="16">
        <v>89.7</v>
      </c>
      <c r="H7" s="15">
        <f t="shared" si="1"/>
        <v>53.82</v>
      </c>
      <c r="I7" s="16">
        <f aca="true" t="shared" si="2" ref="I4:I32">SUM(F7+H7)</f>
        <v>81.74000000000001</v>
      </c>
      <c r="J7" s="36">
        <v>1</v>
      </c>
      <c r="K7" s="36"/>
    </row>
    <row r="8" spans="1:11" s="1" customFormat="1" ht="27.75" customHeight="1">
      <c r="A8" s="19"/>
      <c r="B8" s="20"/>
      <c r="C8" s="12" t="s">
        <v>23</v>
      </c>
      <c r="D8" s="11" t="s">
        <v>24</v>
      </c>
      <c r="E8" s="11">
        <v>58.67</v>
      </c>
      <c r="F8" s="15">
        <f t="shared" si="0"/>
        <v>23.468000000000004</v>
      </c>
      <c r="G8" s="16">
        <v>87.2</v>
      </c>
      <c r="H8" s="15">
        <f t="shared" si="1"/>
        <v>52.32</v>
      </c>
      <c r="I8" s="16">
        <f t="shared" si="2"/>
        <v>75.78800000000001</v>
      </c>
      <c r="J8" s="37">
        <v>2</v>
      </c>
      <c r="K8" s="37"/>
    </row>
    <row r="9" spans="1:11" s="1" customFormat="1" ht="27.75" customHeight="1">
      <c r="A9" s="21"/>
      <c r="B9" s="22"/>
      <c r="C9" s="12" t="s">
        <v>25</v>
      </c>
      <c r="D9" s="11" t="s">
        <v>26</v>
      </c>
      <c r="E9" s="11">
        <v>58.93</v>
      </c>
      <c r="F9" s="15">
        <f t="shared" si="0"/>
        <v>23.572000000000003</v>
      </c>
      <c r="G9" s="16">
        <v>84.8</v>
      </c>
      <c r="H9" s="15">
        <f t="shared" si="1"/>
        <v>50.879999999999995</v>
      </c>
      <c r="I9" s="16">
        <f t="shared" si="2"/>
        <v>74.452</v>
      </c>
      <c r="J9" s="36">
        <v>3</v>
      </c>
      <c r="K9" s="36"/>
    </row>
    <row r="10" spans="1:13" s="1" customFormat="1" ht="27.75" customHeight="1">
      <c r="A10" s="10" t="s">
        <v>27</v>
      </c>
      <c r="B10" s="11">
        <v>1</v>
      </c>
      <c r="C10" s="12" t="s">
        <v>28</v>
      </c>
      <c r="D10" s="11" t="s">
        <v>29</v>
      </c>
      <c r="E10" s="11">
        <v>67.13</v>
      </c>
      <c r="F10" s="15">
        <f t="shared" si="0"/>
        <v>26.852</v>
      </c>
      <c r="G10" s="16">
        <v>87.8</v>
      </c>
      <c r="H10" s="15">
        <f t="shared" si="1"/>
        <v>52.68</v>
      </c>
      <c r="I10" s="16">
        <f t="shared" si="2"/>
        <v>79.532</v>
      </c>
      <c r="J10" s="37">
        <v>1</v>
      </c>
      <c r="K10" s="37"/>
      <c r="M10" s="1" t="s">
        <v>30</v>
      </c>
    </row>
    <row r="11" spans="1:11" s="1" customFormat="1" ht="27.75" customHeight="1">
      <c r="A11" s="10"/>
      <c r="B11" s="11"/>
      <c r="C11" s="12" t="s">
        <v>31</v>
      </c>
      <c r="D11" s="11" t="s">
        <v>32</v>
      </c>
      <c r="E11" s="11">
        <v>58.67</v>
      </c>
      <c r="F11" s="15">
        <f t="shared" si="0"/>
        <v>23.468000000000004</v>
      </c>
      <c r="G11" s="16">
        <v>81.2</v>
      </c>
      <c r="H11" s="15">
        <f t="shared" si="1"/>
        <v>48.72</v>
      </c>
      <c r="I11" s="16">
        <f t="shared" si="2"/>
        <v>72.188</v>
      </c>
      <c r="J11" s="37">
        <v>2</v>
      </c>
      <c r="K11" s="37"/>
    </row>
    <row r="12" spans="1:11" s="1" customFormat="1" ht="27.75" customHeight="1">
      <c r="A12" s="10"/>
      <c r="B12" s="11"/>
      <c r="C12" s="12" t="s">
        <v>33</v>
      </c>
      <c r="D12" s="11" t="s">
        <v>34</v>
      </c>
      <c r="E12" s="11">
        <v>57</v>
      </c>
      <c r="F12" s="15">
        <f t="shared" si="0"/>
        <v>22.8</v>
      </c>
      <c r="G12" s="16">
        <v>74.2</v>
      </c>
      <c r="H12" s="15">
        <f t="shared" si="1"/>
        <v>44.52</v>
      </c>
      <c r="I12" s="16">
        <f t="shared" si="2"/>
        <v>67.32000000000001</v>
      </c>
      <c r="J12" s="37">
        <v>3</v>
      </c>
      <c r="K12" s="37"/>
    </row>
    <row r="13" spans="1:11" s="1" customFormat="1" ht="27.75" customHeight="1">
      <c r="A13" s="17" t="s">
        <v>35</v>
      </c>
      <c r="B13" s="18">
        <v>1</v>
      </c>
      <c r="C13" s="12" t="s">
        <v>36</v>
      </c>
      <c r="D13" s="11" t="s">
        <v>37</v>
      </c>
      <c r="E13" s="11">
        <v>72.27</v>
      </c>
      <c r="F13" s="15">
        <f t="shared" si="0"/>
        <v>28.908</v>
      </c>
      <c r="G13" s="16">
        <v>77.4</v>
      </c>
      <c r="H13" s="15">
        <f t="shared" si="1"/>
        <v>46.440000000000005</v>
      </c>
      <c r="I13" s="16">
        <f t="shared" si="2"/>
        <v>75.34800000000001</v>
      </c>
      <c r="J13" s="37">
        <v>1</v>
      </c>
      <c r="K13" s="37"/>
    </row>
    <row r="14" spans="1:11" s="1" customFormat="1" ht="27.75" customHeight="1">
      <c r="A14" s="19"/>
      <c r="B14" s="20"/>
      <c r="C14" s="12" t="s">
        <v>38</v>
      </c>
      <c r="D14" s="11" t="s">
        <v>39</v>
      </c>
      <c r="E14" s="11">
        <v>75.13</v>
      </c>
      <c r="F14" s="15">
        <f t="shared" si="0"/>
        <v>30.052</v>
      </c>
      <c r="G14" s="16">
        <v>73.6</v>
      </c>
      <c r="H14" s="15">
        <f t="shared" si="1"/>
        <v>44.16</v>
      </c>
      <c r="I14" s="16">
        <f t="shared" si="2"/>
        <v>74.21199999999999</v>
      </c>
      <c r="J14" s="37">
        <v>2</v>
      </c>
      <c r="K14" s="37"/>
    </row>
    <row r="15" spans="1:11" s="1" customFormat="1" ht="27.75" customHeight="1">
      <c r="A15" s="21"/>
      <c r="B15" s="22"/>
      <c r="C15" s="12" t="s">
        <v>40</v>
      </c>
      <c r="D15" s="11" t="s">
        <v>41</v>
      </c>
      <c r="E15" s="11">
        <v>54.07</v>
      </c>
      <c r="F15" s="15">
        <f t="shared" si="0"/>
        <v>21.628</v>
      </c>
      <c r="G15" s="16">
        <v>69.7</v>
      </c>
      <c r="H15" s="15">
        <f t="shared" si="1"/>
        <v>41.82</v>
      </c>
      <c r="I15" s="16">
        <f t="shared" si="2"/>
        <v>63.448</v>
      </c>
      <c r="J15" s="37">
        <v>3</v>
      </c>
      <c r="K15" s="37"/>
    </row>
    <row r="16" spans="1:11" s="1" customFormat="1" ht="27.75" customHeight="1">
      <c r="A16" s="10" t="s">
        <v>42</v>
      </c>
      <c r="B16" s="11">
        <v>1</v>
      </c>
      <c r="C16" s="12" t="s">
        <v>43</v>
      </c>
      <c r="D16" s="11" t="s">
        <v>44</v>
      </c>
      <c r="E16" s="11">
        <v>74.53</v>
      </c>
      <c r="F16" s="15">
        <f t="shared" si="0"/>
        <v>29.812</v>
      </c>
      <c r="G16" s="16">
        <v>80.4</v>
      </c>
      <c r="H16" s="15">
        <f t="shared" si="1"/>
        <v>48.24</v>
      </c>
      <c r="I16" s="16">
        <f t="shared" si="2"/>
        <v>78.052</v>
      </c>
      <c r="J16" s="37">
        <v>1</v>
      </c>
      <c r="K16" s="37"/>
    </row>
    <row r="17" spans="1:11" s="1" customFormat="1" ht="27.75" customHeight="1">
      <c r="A17" s="10"/>
      <c r="B17" s="11"/>
      <c r="C17" s="12" t="s">
        <v>45</v>
      </c>
      <c r="D17" s="11" t="s">
        <v>46</v>
      </c>
      <c r="E17" s="11">
        <v>63.8</v>
      </c>
      <c r="F17" s="15">
        <f t="shared" si="0"/>
        <v>25.52</v>
      </c>
      <c r="G17" s="16">
        <v>76</v>
      </c>
      <c r="H17" s="15">
        <f t="shared" si="1"/>
        <v>45.6</v>
      </c>
      <c r="I17" s="16">
        <f t="shared" si="2"/>
        <v>71.12</v>
      </c>
      <c r="J17" s="38">
        <v>2</v>
      </c>
      <c r="K17" s="37"/>
    </row>
    <row r="18" spans="1:11" s="1" customFormat="1" ht="27.75" customHeight="1">
      <c r="A18" s="10" t="s">
        <v>47</v>
      </c>
      <c r="B18" s="11">
        <v>1</v>
      </c>
      <c r="C18" s="12" t="s">
        <v>48</v>
      </c>
      <c r="D18" s="11" t="s">
        <v>49</v>
      </c>
      <c r="E18" s="11">
        <v>52.4</v>
      </c>
      <c r="F18" s="15">
        <f t="shared" si="0"/>
        <v>20.96</v>
      </c>
      <c r="G18" s="16">
        <v>80.6</v>
      </c>
      <c r="H18" s="15">
        <f t="shared" si="1"/>
        <v>48.35999999999999</v>
      </c>
      <c r="I18" s="16">
        <f t="shared" si="2"/>
        <v>69.32</v>
      </c>
      <c r="J18" s="39">
        <v>1</v>
      </c>
      <c r="K18" s="39"/>
    </row>
    <row r="19" spans="1:11" s="1" customFormat="1" ht="27.75" customHeight="1">
      <c r="A19" s="10"/>
      <c r="B19" s="11"/>
      <c r="C19" s="12" t="s">
        <v>50</v>
      </c>
      <c r="D19" s="11" t="s">
        <v>51</v>
      </c>
      <c r="E19" s="11">
        <v>49.73</v>
      </c>
      <c r="F19" s="15">
        <f t="shared" si="0"/>
        <v>19.892</v>
      </c>
      <c r="G19" s="16">
        <v>81.6</v>
      </c>
      <c r="H19" s="15">
        <f t="shared" si="1"/>
        <v>48.959999999999994</v>
      </c>
      <c r="I19" s="16">
        <f t="shared" si="2"/>
        <v>68.85199999999999</v>
      </c>
      <c r="J19" s="39">
        <v>2</v>
      </c>
      <c r="K19" s="39"/>
    </row>
    <row r="20" spans="1:11" s="1" customFormat="1" ht="30" customHeight="1">
      <c r="A20" s="10" t="s">
        <v>52</v>
      </c>
      <c r="B20" s="11">
        <v>1</v>
      </c>
      <c r="C20" s="12" t="s">
        <v>53</v>
      </c>
      <c r="D20" s="11" t="s">
        <v>54</v>
      </c>
      <c r="E20" s="11">
        <v>72.13</v>
      </c>
      <c r="F20" s="15">
        <f t="shared" si="0"/>
        <v>28.852</v>
      </c>
      <c r="G20" s="16">
        <v>82.8</v>
      </c>
      <c r="H20" s="15">
        <f t="shared" si="1"/>
        <v>49.68</v>
      </c>
      <c r="I20" s="16">
        <f t="shared" si="2"/>
        <v>78.532</v>
      </c>
      <c r="J20" s="40">
        <v>1</v>
      </c>
      <c r="K20" s="40"/>
    </row>
    <row r="21" spans="1:11" s="1" customFormat="1" ht="30" customHeight="1">
      <c r="A21" s="10"/>
      <c r="B21" s="11"/>
      <c r="C21" s="12" t="s">
        <v>55</v>
      </c>
      <c r="D21" s="11" t="s">
        <v>56</v>
      </c>
      <c r="E21" s="11">
        <v>70.13</v>
      </c>
      <c r="F21" s="15">
        <f t="shared" si="0"/>
        <v>28.052</v>
      </c>
      <c r="G21" s="16">
        <v>77.2</v>
      </c>
      <c r="H21" s="15">
        <f t="shared" si="1"/>
        <v>46.32</v>
      </c>
      <c r="I21" s="16">
        <f t="shared" si="2"/>
        <v>74.372</v>
      </c>
      <c r="J21" s="41">
        <v>2</v>
      </c>
      <c r="K21" s="41"/>
    </row>
    <row r="22" spans="1:11" s="1" customFormat="1" ht="30" customHeight="1">
      <c r="A22" s="10"/>
      <c r="B22" s="11"/>
      <c r="C22" s="12" t="s">
        <v>57</v>
      </c>
      <c r="D22" s="11" t="s">
        <v>58</v>
      </c>
      <c r="E22" s="11">
        <v>68.73</v>
      </c>
      <c r="F22" s="15">
        <f t="shared" si="0"/>
        <v>27.492000000000004</v>
      </c>
      <c r="G22" s="16">
        <v>73.6</v>
      </c>
      <c r="H22" s="15">
        <f t="shared" si="1"/>
        <v>44.16</v>
      </c>
      <c r="I22" s="16">
        <f t="shared" si="2"/>
        <v>71.652</v>
      </c>
      <c r="J22" s="42">
        <v>3</v>
      </c>
      <c r="K22" s="42"/>
    </row>
    <row r="23" spans="1:11" s="1" customFormat="1" ht="30" customHeight="1">
      <c r="A23" s="10" t="s">
        <v>59</v>
      </c>
      <c r="B23" s="11">
        <v>1</v>
      </c>
      <c r="C23" s="12" t="s">
        <v>60</v>
      </c>
      <c r="D23" s="11" t="s">
        <v>61</v>
      </c>
      <c r="E23" s="11">
        <v>64.67</v>
      </c>
      <c r="F23" s="15">
        <f t="shared" si="0"/>
        <v>25.868000000000002</v>
      </c>
      <c r="G23" s="16">
        <v>74</v>
      </c>
      <c r="H23" s="15">
        <f t="shared" si="1"/>
        <v>44.4</v>
      </c>
      <c r="I23" s="16">
        <f t="shared" si="2"/>
        <v>70.268</v>
      </c>
      <c r="J23" s="42">
        <v>1</v>
      </c>
      <c r="K23" s="42"/>
    </row>
    <row r="24" spans="1:11" s="1" customFormat="1" ht="30" customHeight="1">
      <c r="A24" s="10"/>
      <c r="B24" s="11"/>
      <c r="C24" s="12" t="s">
        <v>62</v>
      </c>
      <c r="D24" s="11" t="s">
        <v>63</v>
      </c>
      <c r="E24" s="11">
        <v>52.2</v>
      </c>
      <c r="F24" s="15">
        <f t="shared" si="0"/>
        <v>20.880000000000003</v>
      </c>
      <c r="G24" s="23"/>
      <c r="H24" s="15"/>
      <c r="I24" s="16"/>
      <c r="J24" s="43"/>
      <c r="K24" s="43" t="s">
        <v>64</v>
      </c>
    </row>
    <row r="25" spans="1:11" s="1" customFormat="1" ht="30" customHeight="1">
      <c r="A25" s="10"/>
      <c r="B25" s="11"/>
      <c r="C25" s="12" t="s">
        <v>65</v>
      </c>
      <c r="D25" s="11" t="s">
        <v>66</v>
      </c>
      <c r="E25" s="11">
        <v>50.67</v>
      </c>
      <c r="F25" s="15">
        <f t="shared" si="0"/>
        <v>20.268</v>
      </c>
      <c r="G25" s="23"/>
      <c r="H25" s="15"/>
      <c r="I25" s="16"/>
      <c r="J25" s="43"/>
      <c r="K25" s="43" t="s">
        <v>64</v>
      </c>
    </row>
    <row r="26" spans="1:11" s="1" customFormat="1" ht="30" customHeight="1">
      <c r="A26" s="10" t="s">
        <v>67</v>
      </c>
      <c r="B26" s="11">
        <v>1</v>
      </c>
      <c r="C26" s="12" t="s">
        <v>68</v>
      </c>
      <c r="D26" s="11" t="s">
        <v>69</v>
      </c>
      <c r="E26" s="11">
        <v>55</v>
      </c>
      <c r="F26" s="15">
        <f t="shared" si="0"/>
        <v>22</v>
      </c>
      <c r="G26" s="16">
        <v>78.6</v>
      </c>
      <c r="H26" s="15">
        <f t="shared" si="1"/>
        <v>47.16</v>
      </c>
      <c r="I26" s="16">
        <f t="shared" si="2"/>
        <v>69.16</v>
      </c>
      <c r="J26" s="44">
        <v>1</v>
      </c>
      <c r="K26" s="40"/>
    </row>
    <row r="27" spans="1:11" s="1" customFormat="1" ht="30" customHeight="1">
      <c r="A27" s="10"/>
      <c r="B27" s="11"/>
      <c r="C27" s="12" t="s">
        <v>70</v>
      </c>
      <c r="D27" s="11" t="s">
        <v>71</v>
      </c>
      <c r="E27" s="11">
        <v>47.8</v>
      </c>
      <c r="F27" s="15">
        <f t="shared" si="0"/>
        <v>19.12</v>
      </c>
      <c r="G27" s="24">
        <v>81.8</v>
      </c>
      <c r="H27" s="15">
        <f t="shared" si="1"/>
        <v>49.08</v>
      </c>
      <c r="I27" s="16">
        <f t="shared" si="2"/>
        <v>68.2</v>
      </c>
      <c r="J27" s="44">
        <v>2</v>
      </c>
      <c r="K27" s="44"/>
    </row>
    <row r="28" spans="1:11" s="1" customFormat="1" ht="30" customHeight="1">
      <c r="A28" s="10"/>
      <c r="B28" s="11"/>
      <c r="C28" s="12" t="s">
        <v>72</v>
      </c>
      <c r="D28" s="11" t="s">
        <v>73</v>
      </c>
      <c r="E28" s="11">
        <v>45.53</v>
      </c>
      <c r="F28" s="15">
        <f t="shared" si="0"/>
        <v>18.212</v>
      </c>
      <c r="G28" s="16">
        <v>74.2</v>
      </c>
      <c r="H28" s="15">
        <f t="shared" si="1"/>
        <v>44.52</v>
      </c>
      <c r="I28" s="16">
        <f t="shared" si="2"/>
        <v>62.732</v>
      </c>
      <c r="J28" s="44">
        <v>3</v>
      </c>
      <c r="K28" s="40"/>
    </row>
    <row r="29" spans="1:11" ht="57.75" customHeight="1">
      <c r="A29" s="10" t="s">
        <v>74</v>
      </c>
      <c r="B29" s="11">
        <v>1</v>
      </c>
      <c r="C29" s="12" t="s">
        <v>75</v>
      </c>
      <c r="D29" s="11" t="s">
        <v>76</v>
      </c>
      <c r="E29" s="11">
        <v>53.13</v>
      </c>
      <c r="F29" s="15">
        <f t="shared" si="0"/>
        <v>21.252000000000002</v>
      </c>
      <c r="G29" s="16">
        <v>78.2</v>
      </c>
      <c r="H29" s="15">
        <f t="shared" si="1"/>
        <v>46.92</v>
      </c>
      <c r="I29" s="16">
        <f t="shared" si="2"/>
        <v>68.172</v>
      </c>
      <c r="J29" s="45">
        <v>1</v>
      </c>
      <c r="K29" s="46"/>
    </row>
    <row r="30" spans="1:11" s="1" customFormat="1" ht="30" customHeight="1">
      <c r="A30" s="17" t="s">
        <v>77</v>
      </c>
      <c r="B30" s="17">
        <v>1</v>
      </c>
      <c r="C30" s="12" t="s">
        <v>78</v>
      </c>
      <c r="D30" s="11" t="s">
        <v>79</v>
      </c>
      <c r="E30" s="11">
        <v>62.33</v>
      </c>
      <c r="F30" s="15">
        <f t="shared" si="0"/>
        <v>24.932000000000002</v>
      </c>
      <c r="G30" s="25">
        <v>87.8</v>
      </c>
      <c r="H30" s="15">
        <f t="shared" si="1"/>
        <v>52.68</v>
      </c>
      <c r="I30" s="16">
        <f t="shared" si="2"/>
        <v>77.612</v>
      </c>
      <c r="J30" s="47">
        <v>1</v>
      </c>
      <c r="K30" s="43"/>
    </row>
    <row r="31" spans="1:11" s="1" customFormat="1" ht="30" customHeight="1">
      <c r="A31" s="19"/>
      <c r="B31" s="19"/>
      <c r="C31" s="12" t="s">
        <v>80</v>
      </c>
      <c r="D31" s="11" t="s">
        <v>81</v>
      </c>
      <c r="E31" s="11">
        <v>63.8</v>
      </c>
      <c r="F31" s="15">
        <f t="shared" si="0"/>
        <v>25.52</v>
      </c>
      <c r="G31" s="25">
        <v>72.2</v>
      </c>
      <c r="H31" s="15">
        <f t="shared" si="1"/>
        <v>43.32</v>
      </c>
      <c r="I31" s="16">
        <f t="shared" si="2"/>
        <v>68.84</v>
      </c>
      <c r="J31" s="47">
        <v>2</v>
      </c>
      <c r="K31" s="43"/>
    </row>
    <row r="32" spans="1:11" s="1" customFormat="1" ht="30" customHeight="1">
      <c r="A32" s="21"/>
      <c r="B32" s="21"/>
      <c r="C32" s="12" t="s">
        <v>82</v>
      </c>
      <c r="D32" s="11" t="s">
        <v>83</v>
      </c>
      <c r="E32" s="11">
        <v>57</v>
      </c>
      <c r="F32" s="15">
        <f t="shared" si="0"/>
        <v>22.8</v>
      </c>
      <c r="G32" s="25">
        <v>69.6</v>
      </c>
      <c r="H32" s="15">
        <f t="shared" si="1"/>
        <v>41.76</v>
      </c>
      <c r="I32" s="16">
        <f t="shared" si="2"/>
        <v>64.56</v>
      </c>
      <c r="J32" s="47">
        <v>3</v>
      </c>
      <c r="K32" s="43"/>
    </row>
    <row r="33" spans="1:11" s="1" customFormat="1" ht="57" customHeight="1">
      <c r="A33" s="10" t="s">
        <v>84</v>
      </c>
      <c r="B33" s="10">
        <v>1</v>
      </c>
      <c r="C33" s="12" t="s">
        <v>85</v>
      </c>
      <c r="D33" s="11" t="s">
        <v>86</v>
      </c>
      <c r="E33" s="11" t="s">
        <v>87</v>
      </c>
      <c r="F33" s="15" t="s">
        <v>88</v>
      </c>
      <c r="G33" s="25">
        <v>82.02</v>
      </c>
      <c r="H33" s="15">
        <v>82.02</v>
      </c>
      <c r="I33" s="16">
        <v>82.02</v>
      </c>
      <c r="J33" s="47">
        <v>1</v>
      </c>
      <c r="K33" s="43"/>
    </row>
    <row r="34" spans="1:11" s="1" customFormat="1" ht="30" customHeight="1">
      <c r="A34" s="17" t="s">
        <v>89</v>
      </c>
      <c r="B34" s="18">
        <v>2</v>
      </c>
      <c r="C34" s="12" t="s">
        <v>90</v>
      </c>
      <c r="D34" s="11" t="s">
        <v>91</v>
      </c>
      <c r="E34" s="11">
        <v>59.33</v>
      </c>
      <c r="F34" s="15">
        <f aca="true" t="shared" si="3" ref="F34:F44">E34*0.4</f>
        <v>23.732</v>
      </c>
      <c r="G34" s="16">
        <v>85.5</v>
      </c>
      <c r="H34" s="15">
        <f>G34*0.6</f>
        <v>51.3</v>
      </c>
      <c r="I34" s="16">
        <f>SUM(F34+H34)</f>
        <v>75.032</v>
      </c>
      <c r="J34" s="45">
        <v>1</v>
      </c>
      <c r="K34" s="46"/>
    </row>
    <row r="35" spans="1:11" s="1" customFormat="1" ht="30" customHeight="1">
      <c r="A35" s="19"/>
      <c r="B35" s="20"/>
      <c r="C35" s="12" t="s">
        <v>92</v>
      </c>
      <c r="D35" s="11" t="s">
        <v>93</v>
      </c>
      <c r="E35" s="11">
        <v>42.73</v>
      </c>
      <c r="F35" s="15">
        <f t="shared" si="3"/>
        <v>17.092</v>
      </c>
      <c r="G35" s="25">
        <v>85.8</v>
      </c>
      <c r="H35" s="15">
        <f>G35*0.6</f>
        <v>51.48</v>
      </c>
      <c r="I35" s="16">
        <f>SUM(F35+H35)</f>
        <v>68.572</v>
      </c>
      <c r="J35" s="47">
        <v>2</v>
      </c>
      <c r="K35" s="43"/>
    </row>
    <row r="36" spans="1:11" s="1" customFormat="1" ht="30" customHeight="1">
      <c r="A36" s="19"/>
      <c r="B36" s="20"/>
      <c r="C36" s="12" t="s">
        <v>94</v>
      </c>
      <c r="D36" s="11" t="s">
        <v>95</v>
      </c>
      <c r="E36" s="11">
        <v>43.2</v>
      </c>
      <c r="F36" s="15">
        <f t="shared" si="3"/>
        <v>17.28</v>
      </c>
      <c r="G36" s="25">
        <v>71.8</v>
      </c>
      <c r="H36" s="15">
        <f>G36*0.6</f>
        <v>43.08</v>
      </c>
      <c r="I36" s="16">
        <f>SUM(F36+H36)</f>
        <v>60.36</v>
      </c>
      <c r="J36" s="45">
        <v>3</v>
      </c>
      <c r="K36" s="43"/>
    </row>
    <row r="37" spans="1:11" s="1" customFormat="1" ht="30" customHeight="1">
      <c r="A37" s="19"/>
      <c r="B37" s="20"/>
      <c r="C37" s="12" t="s">
        <v>96</v>
      </c>
      <c r="D37" s="11" t="s">
        <v>97</v>
      </c>
      <c r="E37" s="11">
        <v>44.47</v>
      </c>
      <c r="F37" s="15">
        <f t="shared" si="3"/>
        <v>17.788</v>
      </c>
      <c r="G37" s="25">
        <v>63.2</v>
      </c>
      <c r="H37" s="15">
        <f>G37*0.6</f>
        <v>37.92</v>
      </c>
      <c r="I37" s="16">
        <f>SUM(F37+H37)</f>
        <v>55.708</v>
      </c>
      <c r="J37" s="47">
        <v>4</v>
      </c>
      <c r="K37" s="43"/>
    </row>
    <row r="38" spans="1:11" ht="30" customHeight="1">
      <c r="A38" s="21"/>
      <c r="B38" s="22"/>
      <c r="C38" s="12" t="s">
        <v>98</v>
      </c>
      <c r="D38" s="11" t="s">
        <v>99</v>
      </c>
      <c r="E38" s="11">
        <v>25.2</v>
      </c>
      <c r="F38" s="15">
        <f t="shared" si="3"/>
        <v>10.08</v>
      </c>
      <c r="G38" s="16"/>
      <c r="H38" s="15"/>
      <c r="I38" s="16"/>
      <c r="J38" s="45"/>
      <c r="K38" s="48" t="s">
        <v>64</v>
      </c>
    </row>
    <row r="39" spans="1:11" ht="30" customHeight="1">
      <c r="A39" s="10" t="s">
        <v>100</v>
      </c>
      <c r="B39" s="11">
        <v>1</v>
      </c>
      <c r="C39" s="12" t="s">
        <v>101</v>
      </c>
      <c r="D39" s="11" t="s">
        <v>102</v>
      </c>
      <c r="E39" s="11">
        <v>51.67</v>
      </c>
      <c r="F39" s="15">
        <f t="shared" si="3"/>
        <v>20.668000000000003</v>
      </c>
      <c r="G39" s="16">
        <v>78.3</v>
      </c>
      <c r="H39" s="15">
        <f>G39*0.6</f>
        <v>46.98</v>
      </c>
      <c r="I39" s="16">
        <f>SUM(F39+H39)</f>
        <v>67.648</v>
      </c>
      <c r="J39" s="45">
        <v>1</v>
      </c>
      <c r="K39" s="46"/>
    </row>
    <row r="40" spans="1:11" ht="30" customHeight="1">
      <c r="A40" s="10"/>
      <c r="B40" s="11"/>
      <c r="C40" s="12" t="s">
        <v>103</v>
      </c>
      <c r="D40" s="11" t="s">
        <v>104</v>
      </c>
      <c r="E40" s="11">
        <v>20.2</v>
      </c>
      <c r="F40" s="15">
        <f t="shared" si="3"/>
        <v>8.08</v>
      </c>
      <c r="G40" s="16"/>
      <c r="H40" s="15"/>
      <c r="I40" s="16"/>
      <c r="J40" s="45"/>
      <c r="K40" s="48" t="s">
        <v>64</v>
      </c>
    </row>
    <row r="41" spans="1:11" ht="30" customHeight="1">
      <c r="A41" s="10"/>
      <c r="B41" s="11"/>
      <c r="C41" s="12" t="s">
        <v>105</v>
      </c>
      <c r="D41" s="11" t="s">
        <v>106</v>
      </c>
      <c r="E41" s="11">
        <v>10.8</v>
      </c>
      <c r="F41" s="15">
        <f t="shared" si="3"/>
        <v>4.32</v>
      </c>
      <c r="G41" s="16"/>
      <c r="H41" s="15"/>
      <c r="I41" s="16"/>
      <c r="J41" s="45"/>
      <c r="K41" s="48" t="s">
        <v>64</v>
      </c>
    </row>
    <row r="42" spans="1:11" ht="30" customHeight="1">
      <c r="A42" s="10" t="s">
        <v>107</v>
      </c>
      <c r="B42" s="11">
        <v>1</v>
      </c>
      <c r="C42" s="12" t="s">
        <v>108</v>
      </c>
      <c r="D42" s="11" t="s">
        <v>109</v>
      </c>
      <c r="E42" s="11">
        <v>73.87</v>
      </c>
      <c r="F42" s="15">
        <f t="shared" si="3"/>
        <v>29.548000000000002</v>
      </c>
      <c r="G42" s="16">
        <v>91.6</v>
      </c>
      <c r="H42" s="15">
        <f>G42*0.6</f>
        <v>54.959999999999994</v>
      </c>
      <c r="I42" s="16">
        <f>SUM(F42+H42)</f>
        <v>84.508</v>
      </c>
      <c r="J42" s="45">
        <v>1</v>
      </c>
      <c r="K42" s="46"/>
    </row>
    <row r="43" spans="1:11" ht="30" customHeight="1">
      <c r="A43" s="10"/>
      <c r="B43" s="11"/>
      <c r="C43" s="12" t="s">
        <v>110</v>
      </c>
      <c r="D43" s="11" t="s">
        <v>111</v>
      </c>
      <c r="E43" s="11">
        <v>71.47</v>
      </c>
      <c r="F43" s="15">
        <f t="shared" si="3"/>
        <v>28.588</v>
      </c>
      <c r="G43" s="16">
        <v>84.2</v>
      </c>
      <c r="H43" s="15">
        <f>G43*0.6</f>
        <v>50.52</v>
      </c>
      <c r="I43" s="16">
        <f>SUM(F43+H43)</f>
        <v>79.108</v>
      </c>
      <c r="J43" s="45">
        <v>2</v>
      </c>
      <c r="K43" s="46"/>
    </row>
    <row r="44" spans="1:11" ht="30" customHeight="1">
      <c r="A44" s="10"/>
      <c r="B44" s="11"/>
      <c r="C44" s="12" t="s">
        <v>112</v>
      </c>
      <c r="D44" s="11" t="s">
        <v>113</v>
      </c>
      <c r="E44" s="11">
        <v>62.6</v>
      </c>
      <c r="F44" s="15">
        <f t="shared" si="3"/>
        <v>25.040000000000003</v>
      </c>
      <c r="G44" s="16">
        <v>80</v>
      </c>
      <c r="H44" s="15">
        <f>G44*0.6</f>
        <v>48</v>
      </c>
      <c r="I44" s="16">
        <f>SUM(F44+H44)</f>
        <v>73.04</v>
      </c>
      <c r="J44" s="45">
        <v>3</v>
      </c>
      <c r="K44" s="46"/>
    </row>
    <row r="45" spans="1:11" ht="21" customHeight="1">
      <c r="A45" s="26" t="s">
        <v>114</v>
      </c>
      <c r="B45" s="27">
        <v>1</v>
      </c>
      <c r="C45" s="28" t="s">
        <v>115</v>
      </c>
      <c r="D45" s="29" t="s">
        <v>116</v>
      </c>
      <c r="E45" s="30">
        <v>71.93</v>
      </c>
      <c r="F45" s="31">
        <v>28.77</v>
      </c>
      <c r="G45" s="32"/>
      <c r="H45" s="33"/>
      <c r="I45" s="49"/>
      <c r="J45" s="50"/>
      <c r="K45" s="48" t="s">
        <v>64</v>
      </c>
    </row>
  </sheetData>
  <sheetProtection/>
  <mergeCells count="27">
    <mergeCell ref="A2:K2"/>
    <mergeCell ref="A4:A6"/>
    <mergeCell ref="A7:A9"/>
    <mergeCell ref="A10:A12"/>
    <mergeCell ref="A13:A15"/>
    <mergeCell ref="A16:A17"/>
    <mergeCell ref="A18:A19"/>
    <mergeCell ref="A20:A22"/>
    <mergeCell ref="A23:A25"/>
    <mergeCell ref="A26:A28"/>
    <mergeCell ref="A30:A32"/>
    <mergeCell ref="A34:A38"/>
    <mergeCell ref="A39:A41"/>
    <mergeCell ref="A42:A44"/>
    <mergeCell ref="B4:B6"/>
    <mergeCell ref="B7:B9"/>
    <mergeCell ref="B10:B12"/>
    <mergeCell ref="B13:B15"/>
    <mergeCell ref="B16:B17"/>
    <mergeCell ref="B18:B19"/>
    <mergeCell ref="B20:B22"/>
    <mergeCell ref="B23:B25"/>
    <mergeCell ref="B26:B28"/>
    <mergeCell ref="B30:B32"/>
    <mergeCell ref="B34:B38"/>
    <mergeCell ref="B39:B41"/>
    <mergeCell ref="B42:B44"/>
  </mergeCells>
  <printOptions horizontalCentered="1"/>
  <pageMargins left="0.3145833333333333" right="0.3145833333333333" top="0.39305555555555555" bottom="0.5506944444444445" header="0.3145833333333333" footer="0.3145833333333333"/>
  <pageSetup horizontalDpi="600" verticalDpi="600" orientation="landscape" paperSize="9" scale="90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许建生</dc:creator>
  <cp:keywords/>
  <dc:description/>
  <cp:lastModifiedBy>WPS_428491529</cp:lastModifiedBy>
  <cp:lastPrinted>2022-06-04T07:35:17Z</cp:lastPrinted>
  <dcterms:created xsi:type="dcterms:W3CDTF">2020-08-23T03:02:35Z</dcterms:created>
  <dcterms:modified xsi:type="dcterms:W3CDTF">2023-06-04T09:26:59Z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15E9A4596533428DA619D1E0E39DD5A8_13</vt:lpwstr>
  </property>
</Properties>
</file>