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<sst xmlns="http://schemas.openxmlformats.org/spreadsheetml/2006/main" count="383" uniqueCount="246">
  <si>
    <t>附件2：</t>
  </si>
  <si>
    <t>2022年三亚市直属学校公开招聘教师入围考察人员名单</t>
  </si>
  <si>
    <t>序号</t>
  </si>
  <si>
    <t>报考岗位</t>
  </si>
  <si>
    <t>身份证号</t>
  </si>
  <si>
    <t>准考证号</t>
  </si>
  <si>
    <t>姓名</t>
  </si>
  <si>
    <t>性别</t>
  </si>
  <si>
    <t>备注</t>
  </si>
  <si>
    <t>0101-初中数学教师</t>
  </si>
  <si>
    <t>冯久山</t>
  </si>
  <si>
    <t>女</t>
  </si>
  <si>
    <t>陈基寿</t>
  </si>
  <si>
    <t>男</t>
  </si>
  <si>
    <t>范佳豪</t>
  </si>
  <si>
    <t>0102-高中数学教师</t>
  </si>
  <si>
    <t>邢贵龙</t>
  </si>
  <si>
    <t>0501-高中数学教师</t>
  </si>
  <si>
    <t>211****1268</t>
  </si>
  <si>
    <t>202331908414</t>
  </si>
  <si>
    <t>王静</t>
  </si>
  <si>
    <t>513****6701</t>
  </si>
  <si>
    <t>202331908317</t>
  </si>
  <si>
    <t>刘思怡</t>
  </si>
  <si>
    <t>230****0048</t>
  </si>
  <si>
    <t>202331908320</t>
  </si>
  <si>
    <t>张婧瑜</t>
  </si>
  <si>
    <t>340****1525</t>
  </si>
  <si>
    <t>202331908318</t>
  </si>
  <si>
    <t>李海霞</t>
  </si>
  <si>
    <t>220****2025</t>
  </si>
  <si>
    <t>202331908326</t>
  </si>
  <si>
    <t>徐阳</t>
  </si>
  <si>
    <t>432****5925</t>
  </si>
  <si>
    <t>202331908319</t>
  </si>
  <si>
    <t>刘佩瑶</t>
  </si>
  <si>
    <t>0103-高中语文教师</t>
  </si>
  <si>
    <t>符火苗</t>
  </si>
  <si>
    <t>余兰</t>
  </si>
  <si>
    <t>彭靖懿</t>
  </si>
  <si>
    <t>0502-高中语文教师</t>
  </si>
  <si>
    <t>460****8525</t>
  </si>
  <si>
    <t>202331909111</t>
  </si>
  <si>
    <t>谢海帆</t>
  </si>
  <si>
    <t>522****0087</t>
  </si>
  <si>
    <t>202331909121</t>
  </si>
  <si>
    <t>熊川黔</t>
  </si>
  <si>
    <t>460****4421</t>
  </si>
  <si>
    <t>202331909122</t>
  </si>
  <si>
    <t>张慧慧</t>
  </si>
  <si>
    <t>513****2519</t>
  </si>
  <si>
    <t>202331909101</t>
  </si>
  <si>
    <t>陈书堂</t>
  </si>
  <si>
    <t>460****4445</t>
  </si>
  <si>
    <t>202331909120</t>
  </si>
  <si>
    <t>林明雯</t>
  </si>
  <si>
    <t>0104-小学语文教师</t>
  </si>
  <si>
    <t>符小霞</t>
  </si>
  <si>
    <t>林欣</t>
  </si>
  <si>
    <t>黄小贝</t>
  </si>
  <si>
    <t>卢晶晶</t>
  </si>
  <si>
    <t>王家宁</t>
  </si>
  <si>
    <t>刘思雨</t>
  </si>
  <si>
    <t>王如意</t>
  </si>
  <si>
    <t>0201-初中地理教师</t>
  </si>
  <si>
    <t>460****7820</t>
  </si>
  <si>
    <t>202331906713</t>
  </si>
  <si>
    <t>丁洁</t>
  </si>
  <si>
    <t>620****7116</t>
  </si>
  <si>
    <t>202331906714</t>
  </si>
  <si>
    <t>杨虎林</t>
  </si>
  <si>
    <t>0202-初中历史教师</t>
  </si>
  <si>
    <t>460****5714</t>
  </si>
  <si>
    <t>202331910011</t>
  </si>
  <si>
    <t>覃逍志</t>
  </si>
  <si>
    <t>460****2751</t>
  </si>
  <si>
    <t>202331910129</t>
  </si>
  <si>
    <t>陈良卓</t>
  </si>
  <si>
    <t>0203-初中生物教师</t>
  </si>
  <si>
    <t>460****6223</t>
  </si>
  <si>
    <t>202331908130</t>
  </si>
  <si>
    <t>张华</t>
  </si>
  <si>
    <t>460****0437</t>
  </si>
  <si>
    <t>202331907912</t>
  </si>
  <si>
    <t>龙存</t>
  </si>
  <si>
    <t>460****3321</t>
  </si>
  <si>
    <t>202331907704</t>
  </si>
  <si>
    <t>周海凤</t>
  </si>
  <si>
    <t>0204-初中体育教师</t>
  </si>
  <si>
    <t>220****0711</t>
  </si>
  <si>
    <t>202331911901</t>
  </si>
  <si>
    <t>秦敬凯</t>
  </si>
  <si>
    <t>140****2815</t>
  </si>
  <si>
    <t>202331911627</t>
  </si>
  <si>
    <t>和涌</t>
  </si>
  <si>
    <t>460****7610</t>
  </si>
  <si>
    <t>202331911930</t>
  </si>
  <si>
    <t>王健康</t>
  </si>
  <si>
    <t>460****0018</t>
  </si>
  <si>
    <t>202331911921</t>
  </si>
  <si>
    <t>廖哲</t>
  </si>
  <si>
    <t>0205-初中英语教师</t>
  </si>
  <si>
    <t>230****3647</t>
  </si>
  <si>
    <t>202331910006</t>
  </si>
  <si>
    <t>邵楠</t>
  </si>
  <si>
    <t>230****286X</t>
  </si>
  <si>
    <t>202331909906</t>
  </si>
  <si>
    <t>杜婧姝</t>
  </si>
  <si>
    <t>340****5622</t>
  </si>
  <si>
    <t>202331909829</t>
  </si>
  <si>
    <t>石杨惠子</t>
  </si>
  <si>
    <t>0206-初中语文教师</t>
  </si>
  <si>
    <t>460****0023</t>
  </si>
  <si>
    <t>202331905703</t>
  </si>
  <si>
    <t>李凌</t>
  </si>
  <si>
    <t>370****4821</t>
  </si>
  <si>
    <t>202331905727</t>
  </si>
  <si>
    <t>刘璐</t>
  </si>
  <si>
    <t>460****0068</t>
  </si>
  <si>
    <t>202331906308</t>
  </si>
  <si>
    <t>周晶晶</t>
  </si>
  <si>
    <t>130****3910</t>
  </si>
  <si>
    <t>202331906113</t>
  </si>
  <si>
    <t>梁佳文</t>
  </si>
  <si>
    <t>460****0925</t>
  </si>
  <si>
    <t>202331905710</t>
  </si>
  <si>
    <t>陈蕊</t>
  </si>
  <si>
    <t>0207-初中政治教师</t>
  </si>
  <si>
    <t>460****8326</t>
  </si>
  <si>
    <t>202331909430</t>
  </si>
  <si>
    <t>陆彩云</t>
  </si>
  <si>
    <t>460****0522</t>
  </si>
  <si>
    <t>202331909218</t>
  </si>
  <si>
    <t>容悦</t>
  </si>
  <si>
    <t>0301-高中地理教师</t>
  </si>
  <si>
    <t>460****5520</t>
  </si>
  <si>
    <t>202331907021</t>
  </si>
  <si>
    <t>孙贻洁</t>
  </si>
  <si>
    <t>420****3756</t>
  </si>
  <si>
    <t>202331907011</t>
  </si>
  <si>
    <t>朱虎</t>
  </si>
  <si>
    <t>362****1017</t>
  </si>
  <si>
    <t>202331907118</t>
  </si>
  <si>
    <t>黄振</t>
  </si>
  <si>
    <t>460****0024</t>
  </si>
  <si>
    <t>202331907120</t>
  </si>
  <si>
    <t>王彤</t>
  </si>
  <si>
    <t>0302-高中化学教师</t>
  </si>
  <si>
    <t>202331907508</t>
  </si>
  <si>
    <t>翁时畅</t>
  </si>
  <si>
    <t>460****6367</t>
  </si>
  <si>
    <t>202331907320</t>
  </si>
  <si>
    <t>陶婷婷</t>
  </si>
  <si>
    <t>0303-高中历史教师</t>
  </si>
  <si>
    <t>460****6810</t>
  </si>
  <si>
    <t>202331909527</t>
  </si>
  <si>
    <t>钟海彬</t>
  </si>
  <si>
    <t>460****8343</t>
  </si>
  <si>
    <t>202331909616</t>
  </si>
  <si>
    <t>卢银叶</t>
  </si>
  <si>
    <t>460****3242</t>
  </si>
  <si>
    <t>202331909624</t>
  </si>
  <si>
    <t>陈吉瑞</t>
  </si>
  <si>
    <t>0304-高中美术教师</t>
  </si>
  <si>
    <t>胡新</t>
  </si>
  <si>
    <t>0305-高中生物教师</t>
  </si>
  <si>
    <t>362****1313</t>
  </si>
  <si>
    <t>202331905311</t>
  </si>
  <si>
    <t>余蒙</t>
  </si>
  <si>
    <t>460****1667</t>
  </si>
  <si>
    <t>202331905314</t>
  </si>
  <si>
    <t>杨媛媛</t>
  </si>
  <si>
    <t>460****472X</t>
  </si>
  <si>
    <t>202331905105</t>
  </si>
  <si>
    <t>罗莘</t>
  </si>
  <si>
    <t>460****5720</t>
  </si>
  <si>
    <t>202331905324</t>
  </si>
  <si>
    <t>方娅</t>
  </si>
  <si>
    <t>0306-高中心理教师</t>
  </si>
  <si>
    <t>林永艳</t>
  </si>
  <si>
    <t>0307-高中英语教师</t>
  </si>
  <si>
    <t>430****7700</t>
  </si>
  <si>
    <t>202331911209</t>
  </si>
  <si>
    <t>谢滔滔</t>
  </si>
  <si>
    <t>460****2303</t>
  </si>
  <si>
    <t>202331911317</t>
  </si>
  <si>
    <t>黄珊珊</t>
  </si>
  <si>
    <t>421****7529</t>
  </si>
  <si>
    <t>202331911301</t>
  </si>
  <si>
    <t>杨丹</t>
  </si>
  <si>
    <t>410****0041</t>
  </si>
  <si>
    <t>202331911211</t>
  </si>
  <si>
    <t>周甜</t>
  </si>
  <si>
    <t>500****8127</t>
  </si>
  <si>
    <t>202331911203</t>
  </si>
  <si>
    <t>朱玲樱</t>
  </si>
  <si>
    <t>210****8121</t>
  </si>
  <si>
    <t>202331911316</t>
  </si>
  <si>
    <t>王安妮</t>
  </si>
  <si>
    <t>0308-高中政治教师</t>
  </si>
  <si>
    <t>杨祖豪</t>
  </si>
  <si>
    <t>0401-小学道德与法治教师</t>
  </si>
  <si>
    <t>460****5028</t>
  </si>
  <si>
    <t>202331908804</t>
  </si>
  <si>
    <t>符敦苗</t>
  </si>
  <si>
    <t>440****5740</t>
  </si>
  <si>
    <t>202331908926</t>
  </si>
  <si>
    <t>钟春霞</t>
  </si>
  <si>
    <t>0402-小学美术教师</t>
  </si>
  <si>
    <t>云晓惠</t>
  </si>
  <si>
    <t>0403-小学数学教师</t>
  </si>
  <si>
    <t>460****439X</t>
  </si>
  <si>
    <t>202331903816</t>
  </si>
  <si>
    <t>杨家鑫</t>
  </si>
  <si>
    <t>360****6188</t>
  </si>
  <si>
    <t>202331903224</t>
  </si>
  <si>
    <t>何员华</t>
  </si>
  <si>
    <t>460****122X</t>
  </si>
  <si>
    <t>202331903815</t>
  </si>
  <si>
    <t>陈卓</t>
  </si>
  <si>
    <t>0404-小学体育教师</t>
  </si>
  <si>
    <t>460****1813</t>
  </si>
  <si>
    <t>202331911123</t>
  </si>
  <si>
    <t>苏文友</t>
  </si>
  <si>
    <t>429****6929</t>
  </si>
  <si>
    <t>202331910904</t>
  </si>
  <si>
    <t>李燃燃</t>
  </si>
  <si>
    <t>460****723X</t>
  </si>
  <si>
    <t>202331910911</t>
  </si>
  <si>
    <t>符棉钫</t>
  </si>
  <si>
    <t>0405-小学语文教师</t>
  </si>
  <si>
    <t>500****058X</t>
  </si>
  <si>
    <t>202331900402</t>
  </si>
  <si>
    <t>张庆</t>
  </si>
  <si>
    <t>460****2724</t>
  </si>
  <si>
    <t>202331901006</t>
  </si>
  <si>
    <t>符辉玉</t>
  </si>
  <si>
    <t>460****0620</t>
  </si>
  <si>
    <t>202331900928</t>
  </si>
  <si>
    <t>张露华</t>
  </si>
  <si>
    <t>412****4024</t>
  </si>
  <si>
    <t>202331900224</t>
  </si>
  <si>
    <t>尤娜</t>
  </si>
  <si>
    <t>460****0528</t>
  </si>
  <si>
    <t>202331900817</t>
  </si>
  <si>
    <t>蔡佩芬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</si>
</sst>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小标宋_GBK"/>
      <family val="0"/>
    </font>
    <font>
      <sz val="11"/>
      <name val="仿宋_GB2312"/>
      <family val="3"/>
    </font>
    <font>
      <b/>
      <sz val="12"/>
      <name val="宋体"/>
      <family val="0"/>
    </font>
    <font>
      <sz val="14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 quotePrefix="1">
      <alignment horizontal="center" vertical="center" wrapText="1"/>
    </xf>
    <xf numFmtId="0" fontId="47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7.875" style="1" customWidth="1"/>
    <col min="2" max="2" width="24.50390625" style="1" customWidth="1"/>
    <col min="3" max="3" width="22.00390625" style="1" customWidth="1"/>
    <col min="4" max="4" width="15.50390625" style="1" customWidth="1"/>
    <col min="5" max="5" width="12.125" style="1" customWidth="1"/>
    <col min="6" max="6" width="11.625" style="1" customWidth="1"/>
    <col min="7" max="7" width="8.00390625" style="5" customWidth="1"/>
    <col min="8" max="16384" width="9.00390625" style="1" customWidth="1"/>
  </cols>
  <sheetData>
    <row r="1" spans="1:7" s="1" customFormat="1" ht="21" customHeight="1">
      <c r="A1" s="6" t="s">
        <v>0</v>
      </c>
      <c r="B1" s="7"/>
      <c r="C1" s="7"/>
      <c r="D1" s="7"/>
      <c r="E1" s="7"/>
      <c r="F1" s="7"/>
      <c r="G1" s="7"/>
    </row>
    <row r="2" spans="1:7" s="2" customFormat="1" ht="24.75" customHeight="1">
      <c r="A2" s="8" t="s">
        <v>1</v>
      </c>
      <c r="B2" s="8"/>
      <c r="C2" s="8"/>
      <c r="D2" s="9"/>
      <c r="E2" s="9"/>
      <c r="F2" s="9"/>
      <c r="G2" s="9"/>
    </row>
    <row r="3" spans="1:7" s="1" customFormat="1" ht="21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</row>
    <row r="4" spans="1:7" s="3" customFormat="1" ht="19.5" customHeight="1">
      <c r="A4" s="12">
        <v>1</v>
      </c>
      <c r="B4" s="13" t="s">
        <v>9</v>
      </c>
      <c r="C4" s="14" t="str">
        <f>"469****0622"</f>
        <v>469****0622</v>
      </c>
      <c r="D4" s="15" t="str">
        <f>"202331906317"</f>
        <v>202331906317</v>
      </c>
      <c r="E4" s="12" t="s">
        <v>10</v>
      </c>
      <c r="F4" s="12" t="s">
        <v>11</v>
      </c>
      <c r="G4" s="12"/>
    </row>
    <row r="5" spans="1:7" s="1" customFormat="1" ht="19.5" customHeight="1">
      <c r="A5" s="12">
        <v>2</v>
      </c>
      <c r="B5" s="13" t="s">
        <v>9</v>
      </c>
      <c r="C5" s="14" t="str">
        <f>"460****5813"</f>
        <v>460****5813</v>
      </c>
      <c r="D5" s="15" t="str">
        <f>"202331906318"</f>
        <v>202331906318</v>
      </c>
      <c r="E5" s="16" t="s">
        <v>12</v>
      </c>
      <c r="F5" s="16" t="s">
        <v>13</v>
      </c>
      <c r="G5" s="12"/>
    </row>
    <row r="6" spans="1:7" s="1" customFormat="1" ht="19.5" customHeight="1">
      <c r="A6" s="12">
        <v>3</v>
      </c>
      <c r="B6" s="13" t="s">
        <v>9</v>
      </c>
      <c r="C6" s="14" t="str">
        <f>"460****9013"</f>
        <v>460****9013</v>
      </c>
      <c r="D6" s="15" t="str">
        <f>"202331906309"</f>
        <v>202331906309</v>
      </c>
      <c r="E6" s="17" t="s">
        <v>14</v>
      </c>
      <c r="F6" s="17" t="s">
        <v>13</v>
      </c>
      <c r="G6" s="12"/>
    </row>
    <row r="7" spans="1:7" s="3" customFormat="1" ht="19.5" customHeight="1">
      <c r="A7" s="12">
        <v>4</v>
      </c>
      <c r="B7" s="13" t="s">
        <v>15</v>
      </c>
      <c r="C7" s="14" t="str">
        <f>"140****9837"</f>
        <v>140****9837</v>
      </c>
      <c r="D7" s="15" t="str">
        <f>"202331908301"</f>
        <v>202331908301</v>
      </c>
      <c r="E7" s="12" t="s">
        <v>16</v>
      </c>
      <c r="F7" s="12" t="s">
        <v>13</v>
      </c>
      <c r="G7" s="12"/>
    </row>
    <row r="8" spans="1:7" s="3" customFormat="1" ht="19.5" customHeight="1">
      <c r="A8" s="12">
        <v>5</v>
      </c>
      <c r="B8" s="13" t="s">
        <v>17</v>
      </c>
      <c r="C8" s="14" t="s">
        <v>18</v>
      </c>
      <c r="D8" s="15" t="s">
        <v>19</v>
      </c>
      <c r="E8" s="12" t="s">
        <v>20</v>
      </c>
      <c r="F8" s="12" t="s">
        <v>11</v>
      </c>
      <c r="G8" s="12"/>
    </row>
    <row r="9" spans="1:7" s="3" customFormat="1" ht="19.5" customHeight="1">
      <c r="A9" s="12">
        <v>6</v>
      </c>
      <c r="B9" s="13" t="s">
        <v>17</v>
      </c>
      <c r="C9" s="14" t="s">
        <v>21</v>
      </c>
      <c r="D9" s="15" t="s">
        <v>22</v>
      </c>
      <c r="E9" s="12" t="s">
        <v>23</v>
      </c>
      <c r="F9" s="12" t="s">
        <v>11</v>
      </c>
      <c r="G9" s="12"/>
    </row>
    <row r="10" spans="1:7" s="3" customFormat="1" ht="19.5" customHeight="1">
      <c r="A10" s="12">
        <v>7</v>
      </c>
      <c r="B10" s="13" t="s">
        <v>17</v>
      </c>
      <c r="C10" s="14" t="s">
        <v>24</v>
      </c>
      <c r="D10" s="15" t="s">
        <v>25</v>
      </c>
      <c r="E10" s="12" t="s">
        <v>26</v>
      </c>
      <c r="F10" s="12" t="s">
        <v>11</v>
      </c>
      <c r="G10" s="12"/>
    </row>
    <row r="11" spans="1:7" s="3" customFormat="1" ht="19.5" customHeight="1">
      <c r="A11" s="12">
        <v>8</v>
      </c>
      <c r="B11" s="13" t="s">
        <v>17</v>
      </c>
      <c r="C11" s="14" t="s">
        <v>27</v>
      </c>
      <c r="D11" s="15" t="s">
        <v>28</v>
      </c>
      <c r="E11" s="12" t="s">
        <v>29</v>
      </c>
      <c r="F11" s="12" t="s">
        <v>11</v>
      </c>
      <c r="G11" s="12"/>
    </row>
    <row r="12" spans="1:7" s="4" customFormat="1" ht="19.5" customHeight="1">
      <c r="A12" s="12">
        <v>9</v>
      </c>
      <c r="B12" s="18" t="s">
        <v>17</v>
      </c>
      <c r="C12" s="14" t="s">
        <v>30</v>
      </c>
      <c r="D12" s="15" t="s">
        <v>31</v>
      </c>
      <c r="E12" s="14" t="s">
        <v>32</v>
      </c>
      <c r="F12" s="12" t="s">
        <v>11</v>
      </c>
      <c r="G12" s="18"/>
    </row>
    <row r="13" spans="1:7" s="1" customFormat="1" ht="19.5" customHeight="1">
      <c r="A13" s="12">
        <v>10</v>
      </c>
      <c r="B13" s="13" t="s">
        <v>17</v>
      </c>
      <c r="C13" s="14" t="s">
        <v>33</v>
      </c>
      <c r="D13" s="15" t="s">
        <v>34</v>
      </c>
      <c r="E13" s="12" t="s">
        <v>35</v>
      </c>
      <c r="F13" s="12" t="s">
        <v>11</v>
      </c>
      <c r="G13" s="12"/>
    </row>
    <row r="14" spans="1:7" s="3" customFormat="1" ht="19.5" customHeight="1">
      <c r="A14" s="12">
        <v>11</v>
      </c>
      <c r="B14" s="13" t="s">
        <v>36</v>
      </c>
      <c r="C14" s="14" t="str">
        <f>"460****3221"</f>
        <v>460****3221</v>
      </c>
      <c r="D14" s="15" t="str">
        <f>"202331909012"</f>
        <v>202331909012</v>
      </c>
      <c r="E14" s="12" t="s">
        <v>37</v>
      </c>
      <c r="F14" s="12" t="s">
        <v>11</v>
      </c>
      <c r="G14" s="12"/>
    </row>
    <row r="15" spans="1:7" s="3" customFormat="1" ht="19.5" customHeight="1">
      <c r="A15" s="12">
        <v>12</v>
      </c>
      <c r="B15" s="13" t="s">
        <v>36</v>
      </c>
      <c r="C15" s="14" t="str">
        <f>"520****5227"</f>
        <v>520****5227</v>
      </c>
      <c r="D15" s="15" t="str">
        <f>"202331909008"</f>
        <v>202331909008</v>
      </c>
      <c r="E15" s="12" t="s">
        <v>38</v>
      </c>
      <c r="F15" s="12" t="s">
        <v>11</v>
      </c>
      <c r="G15" s="12"/>
    </row>
    <row r="16" spans="1:7" s="1" customFormat="1" ht="19.5" customHeight="1">
      <c r="A16" s="12">
        <v>13</v>
      </c>
      <c r="B16" s="13" t="s">
        <v>36</v>
      </c>
      <c r="C16" s="14" t="str">
        <f>"460****1483"</f>
        <v>460****1483</v>
      </c>
      <c r="D16" s="15" t="str">
        <f>"202331909014"</f>
        <v>202331909014</v>
      </c>
      <c r="E16" s="12" t="s">
        <v>39</v>
      </c>
      <c r="F16" s="12" t="s">
        <v>11</v>
      </c>
      <c r="G16" s="12"/>
    </row>
    <row r="17" spans="1:7" s="3" customFormat="1" ht="19.5" customHeight="1">
      <c r="A17" s="12">
        <v>14</v>
      </c>
      <c r="B17" s="13" t="s">
        <v>40</v>
      </c>
      <c r="C17" s="14" t="s">
        <v>41</v>
      </c>
      <c r="D17" s="15" t="s">
        <v>42</v>
      </c>
      <c r="E17" s="12" t="s">
        <v>43</v>
      </c>
      <c r="F17" s="12" t="s">
        <v>11</v>
      </c>
      <c r="G17" s="12"/>
    </row>
    <row r="18" spans="1:7" s="3" customFormat="1" ht="19.5" customHeight="1">
      <c r="A18" s="12">
        <v>15</v>
      </c>
      <c r="B18" s="13" t="s">
        <v>40</v>
      </c>
      <c r="C18" s="14" t="s">
        <v>44</v>
      </c>
      <c r="D18" s="13" t="s">
        <v>45</v>
      </c>
      <c r="E18" s="12" t="s">
        <v>46</v>
      </c>
      <c r="F18" s="12" t="s">
        <v>11</v>
      </c>
      <c r="G18" s="12"/>
    </row>
    <row r="19" spans="1:7" s="3" customFormat="1" ht="19.5" customHeight="1">
      <c r="A19" s="12">
        <v>16</v>
      </c>
      <c r="B19" s="13" t="s">
        <v>40</v>
      </c>
      <c r="C19" s="14" t="s">
        <v>47</v>
      </c>
      <c r="D19" s="15" t="s">
        <v>48</v>
      </c>
      <c r="E19" s="12" t="s">
        <v>49</v>
      </c>
      <c r="F19" s="12" t="s">
        <v>11</v>
      </c>
      <c r="G19" s="12"/>
    </row>
    <row r="20" spans="1:7" s="3" customFormat="1" ht="19.5" customHeight="1">
      <c r="A20" s="12">
        <v>17</v>
      </c>
      <c r="B20" s="13" t="s">
        <v>40</v>
      </c>
      <c r="C20" s="14" t="s">
        <v>50</v>
      </c>
      <c r="D20" s="15" t="s">
        <v>51</v>
      </c>
      <c r="E20" s="12" t="s">
        <v>52</v>
      </c>
      <c r="F20" s="12" t="s">
        <v>13</v>
      </c>
      <c r="G20" s="12"/>
    </row>
    <row r="21" spans="1:7" s="1" customFormat="1" ht="19.5" customHeight="1">
      <c r="A21" s="12">
        <v>18</v>
      </c>
      <c r="B21" s="13" t="s">
        <v>40</v>
      </c>
      <c r="C21" s="14" t="s">
        <v>53</v>
      </c>
      <c r="D21" s="15" t="s">
        <v>54</v>
      </c>
      <c r="E21" s="17" t="s">
        <v>55</v>
      </c>
      <c r="F21" s="17" t="s">
        <v>11</v>
      </c>
      <c r="G21" s="12"/>
    </row>
    <row r="22" spans="1:7" s="3" customFormat="1" ht="19.5" customHeight="1">
      <c r="A22" s="12">
        <v>19</v>
      </c>
      <c r="B22" s="13" t="s">
        <v>56</v>
      </c>
      <c r="C22" s="14" t="str">
        <f>"460****2084"</f>
        <v>460****2084</v>
      </c>
      <c r="D22" s="15" t="str">
        <f>"202331900202"</f>
        <v>202331900202</v>
      </c>
      <c r="E22" s="12" t="s">
        <v>57</v>
      </c>
      <c r="F22" s="12" t="s">
        <v>11</v>
      </c>
      <c r="G22" s="12"/>
    </row>
    <row r="23" spans="1:7" s="3" customFormat="1" ht="19.5" customHeight="1">
      <c r="A23" s="12">
        <v>20</v>
      </c>
      <c r="B23" s="13" t="s">
        <v>56</v>
      </c>
      <c r="C23" s="14" t="str">
        <f>"460****2322"</f>
        <v>460****2322</v>
      </c>
      <c r="D23" s="15" t="str">
        <f>"202331900113"</f>
        <v>202331900113</v>
      </c>
      <c r="E23" s="12" t="s">
        <v>58</v>
      </c>
      <c r="F23" s="12" t="s">
        <v>11</v>
      </c>
      <c r="G23" s="12"/>
    </row>
    <row r="24" spans="1:7" s="3" customFormat="1" ht="19.5" customHeight="1">
      <c r="A24" s="12">
        <v>21</v>
      </c>
      <c r="B24" s="13" t="s">
        <v>56</v>
      </c>
      <c r="C24" s="14" t="str">
        <f>"460****4021"</f>
        <v>460****4021</v>
      </c>
      <c r="D24" s="15" t="str">
        <f>"202331900105"</f>
        <v>202331900105</v>
      </c>
      <c r="E24" s="12" t="s">
        <v>59</v>
      </c>
      <c r="F24" s="12" t="s">
        <v>11</v>
      </c>
      <c r="G24" s="12"/>
    </row>
    <row r="25" spans="1:7" s="3" customFormat="1" ht="19.5" customHeight="1">
      <c r="A25" s="12">
        <v>22</v>
      </c>
      <c r="B25" s="13" t="s">
        <v>56</v>
      </c>
      <c r="C25" s="14" t="str">
        <f>"460****4122"</f>
        <v>460****4122</v>
      </c>
      <c r="D25" s="15" t="str">
        <f>"202331900127"</f>
        <v>202331900127</v>
      </c>
      <c r="E25" s="12" t="s">
        <v>60</v>
      </c>
      <c r="F25" s="12" t="s">
        <v>11</v>
      </c>
      <c r="G25" s="12"/>
    </row>
    <row r="26" spans="1:7" s="3" customFormat="1" ht="19.5" customHeight="1">
      <c r="A26" s="12">
        <v>23</v>
      </c>
      <c r="B26" s="13" t="s">
        <v>56</v>
      </c>
      <c r="C26" s="14" t="str">
        <f>"130****8021"</f>
        <v>130****8021</v>
      </c>
      <c r="D26" s="15" t="str">
        <f>"202331900209"</f>
        <v>202331900209</v>
      </c>
      <c r="E26" s="12" t="s">
        <v>61</v>
      </c>
      <c r="F26" s="12" t="s">
        <v>11</v>
      </c>
      <c r="G26" s="12"/>
    </row>
    <row r="27" spans="1:7" s="1" customFormat="1" ht="19.5" customHeight="1">
      <c r="A27" s="12">
        <v>24</v>
      </c>
      <c r="B27" s="13" t="s">
        <v>56</v>
      </c>
      <c r="C27" s="14" t="str">
        <f>"230****002X"</f>
        <v>230****002X</v>
      </c>
      <c r="D27" s="15" t="str">
        <f>"202331900211"</f>
        <v>202331900211</v>
      </c>
      <c r="E27" s="17" t="s">
        <v>62</v>
      </c>
      <c r="F27" s="17" t="s">
        <v>11</v>
      </c>
      <c r="G27" s="12"/>
    </row>
    <row r="28" spans="1:7" s="1" customFormat="1" ht="19.5" customHeight="1">
      <c r="A28" s="12">
        <v>25</v>
      </c>
      <c r="B28" s="13" t="s">
        <v>56</v>
      </c>
      <c r="C28" s="14" t="str">
        <f>"460****4045"</f>
        <v>460****4045</v>
      </c>
      <c r="D28" s="15" t="str">
        <f>"202331900214"</f>
        <v>202331900214</v>
      </c>
      <c r="E28" s="12" t="s">
        <v>63</v>
      </c>
      <c r="F28" s="12" t="s">
        <v>11</v>
      </c>
      <c r="G28" s="12"/>
    </row>
    <row r="29" spans="1:7" s="3" customFormat="1" ht="19.5" customHeight="1">
      <c r="A29" s="12">
        <v>26</v>
      </c>
      <c r="B29" s="12" t="s">
        <v>64</v>
      </c>
      <c r="C29" s="14" t="s">
        <v>65</v>
      </c>
      <c r="D29" s="15" t="s">
        <v>66</v>
      </c>
      <c r="E29" s="12" t="s">
        <v>67</v>
      </c>
      <c r="F29" s="12" t="s">
        <v>11</v>
      </c>
      <c r="G29" s="12"/>
    </row>
    <row r="30" spans="1:7" s="3" customFormat="1" ht="19.5" customHeight="1">
      <c r="A30" s="12">
        <v>27</v>
      </c>
      <c r="B30" s="12" t="s">
        <v>64</v>
      </c>
      <c r="C30" s="14" t="s">
        <v>68</v>
      </c>
      <c r="D30" s="15" t="s">
        <v>69</v>
      </c>
      <c r="E30" s="12" t="s">
        <v>70</v>
      </c>
      <c r="F30" s="12" t="s">
        <v>13</v>
      </c>
      <c r="G30" s="12"/>
    </row>
    <row r="31" spans="1:7" s="3" customFormat="1" ht="19.5" customHeight="1">
      <c r="A31" s="12">
        <v>28</v>
      </c>
      <c r="B31" s="13" t="s">
        <v>71</v>
      </c>
      <c r="C31" s="14" t="s">
        <v>72</v>
      </c>
      <c r="D31" s="15" t="s">
        <v>73</v>
      </c>
      <c r="E31" s="12" t="s">
        <v>74</v>
      </c>
      <c r="F31" s="12" t="s">
        <v>13</v>
      </c>
      <c r="G31" s="12"/>
    </row>
    <row r="32" spans="1:7" s="1" customFormat="1" ht="19.5" customHeight="1">
      <c r="A32" s="12">
        <v>29</v>
      </c>
      <c r="B32" s="13" t="s">
        <v>71</v>
      </c>
      <c r="C32" s="14" t="s">
        <v>75</v>
      </c>
      <c r="D32" s="15" t="s">
        <v>76</v>
      </c>
      <c r="E32" s="12" t="s">
        <v>77</v>
      </c>
      <c r="F32" s="12" t="s">
        <v>13</v>
      </c>
      <c r="G32" s="12"/>
    </row>
    <row r="33" spans="1:7" s="1" customFormat="1" ht="19.5" customHeight="1">
      <c r="A33" s="12">
        <v>30</v>
      </c>
      <c r="B33" s="13" t="s">
        <v>78</v>
      </c>
      <c r="C33" s="14" t="s">
        <v>79</v>
      </c>
      <c r="D33" s="15" t="s">
        <v>80</v>
      </c>
      <c r="E33" s="17" t="s">
        <v>81</v>
      </c>
      <c r="F33" s="17" t="s">
        <v>11</v>
      </c>
      <c r="G33" s="12"/>
    </row>
    <row r="34" spans="1:7" s="1" customFormat="1" ht="19.5" customHeight="1">
      <c r="A34" s="12">
        <v>31</v>
      </c>
      <c r="B34" s="13" t="s">
        <v>78</v>
      </c>
      <c r="C34" s="14" t="s">
        <v>82</v>
      </c>
      <c r="D34" s="15" t="s">
        <v>83</v>
      </c>
      <c r="E34" s="12" t="s">
        <v>84</v>
      </c>
      <c r="F34" s="12" t="s">
        <v>13</v>
      </c>
      <c r="G34" s="12"/>
    </row>
    <row r="35" spans="1:7" s="1" customFormat="1" ht="19.5" customHeight="1">
      <c r="A35" s="12">
        <v>32</v>
      </c>
      <c r="B35" s="13" t="s">
        <v>78</v>
      </c>
      <c r="C35" s="14" t="s">
        <v>85</v>
      </c>
      <c r="D35" s="15" t="s">
        <v>86</v>
      </c>
      <c r="E35" s="17" t="s">
        <v>87</v>
      </c>
      <c r="F35" s="17" t="s">
        <v>11</v>
      </c>
      <c r="G35" s="19"/>
    </row>
    <row r="36" spans="1:7" s="3" customFormat="1" ht="19.5" customHeight="1">
      <c r="A36" s="12">
        <v>33</v>
      </c>
      <c r="B36" s="13" t="s">
        <v>88</v>
      </c>
      <c r="C36" s="14" t="s">
        <v>89</v>
      </c>
      <c r="D36" s="15" t="s">
        <v>90</v>
      </c>
      <c r="E36" s="12" t="s">
        <v>91</v>
      </c>
      <c r="F36" s="12" t="s">
        <v>13</v>
      </c>
      <c r="G36" s="12"/>
    </row>
    <row r="37" spans="1:7" s="1" customFormat="1" ht="19.5" customHeight="1">
      <c r="A37" s="12">
        <v>34</v>
      </c>
      <c r="B37" s="13" t="s">
        <v>88</v>
      </c>
      <c r="C37" s="14" t="s">
        <v>92</v>
      </c>
      <c r="D37" s="15" t="s">
        <v>93</v>
      </c>
      <c r="E37" s="17" t="s">
        <v>94</v>
      </c>
      <c r="F37" s="17" t="s">
        <v>13</v>
      </c>
      <c r="G37" s="12"/>
    </row>
    <row r="38" spans="1:7" s="1" customFormat="1" ht="19.5" customHeight="1">
      <c r="A38" s="12">
        <v>35</v>
      </c>
      <c r="B38" s="13" t="s">
        <v>88</v>
      </c>
      <c r="C38" s="14" t="s">
        <v>95</v>
      </c>
      <c r="D38" s="15" t="s">
        <v>96</v>
      </c>
      <c r="E38" s="17" t="s">
        <v>97</v>
      </c>
      <c r="F38" s="17" t="s">
        <v>13</v>
      </c>
      <c r="G38" s="12"/>
    </row>
    <row r="39" spans="1:7" s="1" customFormat="1" ht="19.5" customHeight="1">
      <c r="A39" s="12">
        <v>36</v>
      </c>
      <c r="B39" s="13" t="s">
        <v>88</v>
      </c>
      <c r="C39" s="14" t="s">
        <v>98</v>
      </c>
      <c r="D39" s="15" t="s">
        <v>99</v>
      </c>
      <c r="E39" s="17" t="s">
        <v>100</v>
      </c>
      <c r="F39" s="17" t="s">
        <v>13</v>
      </c>
      <c r="G39" s="12"/>
    </row>
    <row r="40" spans="1:7" s="3" customFormat="1" ht="19.5" customHeight="1">
      <c r="A40" s="12">
        <v>37</v>
      </c>
      <c r="B40" s="13" t="s">
        <v>101</v>
      </c>
      <c r="C40" s="14" t="s">
        <v>102</v>
      </c>
      <c r="D40" s="15" t="s">
        <v>103</v>
      </c>
      <c r="E40" s="12" t="s">
        <v>104</v>
      </c>
      <c r="F40" s="12" t="s">
        <v>11</v>
      </c>
      <c r="G40" s="12"/>
    </row>
    <row r="41" spans="1:7" s="1" customFormat="1" ht="19.5" customHeight="1">
      <c r="A41" s="12">
        <v>38</v>
      </c>
      <c r="B41" s="13" t="s">
        <v>101</v>
      </c>
      <c r="C41" s="14" t="s">
        <v>105</v>
      </c>
      <c r="D41" s="15" t="s">
        <v>106</v>
      </c>
      <c r="E41" s="12" t="s">
        <v>107</v>
      </c>
      <c r="F41" s="12" t="s">
        <v>11</v>
      </c>
      <c r="G41" s="12"/>
    </row>
    <row r="42" spans="1:7" s="1" customFormat="1" ht="19.5" customHeight="1">
      <c r="A42" s="12">
        <v>39</v>
      </c>
      <c r="B42" s="13" t="s">
        <v>101</v>
      </c>
      <c r="C42" s="14" t="s">
        <v>108</v>
      </c>
      <c r="D42" s="15" t="s">
        <v>109</v>
      </c>
      <c r="E42" s="12" t="s">
        <v>110</v>
      </c>
      <c r="F42" s="12" t="s">
        <v>11</v>
      </c>
      <c r="G42" s="12"/>
    </row>
    <row r="43" spans="1:7" s="3" customFormat="1" ht="19.5" customHeight="1">
      <c r="A43" s="12">
        <v>40</v>
      </c>
      <c r="B43" s="13" t="s">
        <v>111</v>
      </c>
      <c r="C43" s="14" t="s">
        <v>112</v>
      </c>
      <c r="D43" s="15" t="s">
        <v>113</v>
      </c>
      <c r="E43" s="12" t="s">
        <v>114</v>
      </c>
      <c r="F43" s="12" t="s">
        <v>11</v>
      </c>
      <c r="G43" s="12"/>
    </row>
    <row r="44" spans="1:7" s="3" customFormat="1" ht="19.5" customHeight="1">
      <c r="A44" s="12">
        <v>41</v>
      </c>
      <c r="B44" s="13" t="s">
        <v>111</v>
      </c>
      <c r="C44" s="14" t="s">
        <v>115</v>
      </c>
      <c r="D44" s="15" t="s">
        <v>116</v>
      </c>
      <c r="E44" s="12" t="s">
        <v>117</v>
      </c>
      <c r="F44" s="12" t="s">
        <v>11</v>
      </c>
      <c r="G44" s="12"/>
    </row>
    <row r="45" spans="1:7" s="3" customFormat="1" ht="19.5" customHeight="1">
      <c r="A45" s="12">
        <v>42</v>
      </c>
      <c r="B45" s="13" t="s">
        <v>111</v>
      </c>
      <c r="C45" s="14" t="s">
        <v>118</v>
      </c>
      <c r="D45" s="15" t="s">
        <v>119</v>
      </c>
      <c r="E45" s="12" t="s">
        <v>120</v>
      </c>
      <c r="F45" s="12" t="s">
        <v>11</v>
      </c>
      <c r="G45" s="12"/>
    </row>
    <row r="46" spans="1:7" s="3" customFormat="1" ht="19.5" customHeight="1">
      <c r="A46" s="12">
        <v>43</v>
      </c>
      <c r="B46" s="13" t="s">
        <v>111</v>
      </c>
      <c r="C46" s="14" t="s">
        <v>121</v>
      </c>
      <c r="D46" s="15" t="s">
        <v>122</v>
      </c>
      <c r="E46" s="12" t="s">
        <v>123</v>
      </c>
      <c r="F46" s="12" t="s">
        <v>13</v>
      </c>
      <c r="G46" s="12"/>
    </row>
    <row r="47" spans="1:7" s="1" customFormat="1" ht="19.5" customHeight="1">
      <c r="A47" s="12">
        <v>44</v>
      </c>
      <c r="B47" s="13" t="s">
        <v>111</v>
      </c>
      <c r="C47" s="14" t="s">
        <v>124</v>
      </c>
      <c r="D47" s="24" t="s">
        <v>125</v>
      </c>
      <c r="E47" s="12" t="s">
        <v>126</v>
      </c>
      <c r="F47" s="12" t="s">
        <v>11</v>
      </c>
      <c r="G47" s="12"/>
    </row>
    <row r="48" spans="1:7" s="3" customFormat="1" ht="19.5" customHeight="1">
      <c r="A48" s="12">
        <v>45</v>
      </c>
      <c r="B48" s="20" t="s">
        <v>127</v>
      </c>
      <c r="C48" s="14" t="s">
        <v>128</v>
      </c>
      <c r="D48" s="15" t="s">
        <v>129</v>
      </c>
      <c r="E48" s="12" t="s">
        <v>130</v>
      </c>
      <c r="F48" s="12" t="s">
        <v>11</v>
      </c>
      <c r="G48" s="12"/>
    </row>
    <row r="49" spans="1:7" s="3" customFormat="1" ht="19.5" customHeight="1">
      <c r="A49" s="12">
        <v>46</v>
      </c>
      <c r="B49" s="20" t="s">
        <v>127</v>
      </c>
      <c r="C49" s="14" t="s">
        <v>131</v>
      </c>
      <c r="D49" s="15" t="s">
        <v>132</v>
      </c>
      <c r="E49" s="12" t="s">
        <v>133</v>
      </c>
      <c r="F49" s="12" t="s">
        <v>11</v>
      </c>
      <c r="G49" s="12"/>
    </row>
    <row r="50" spans="1:7" s="3" customFormat="1" ht="19.5" customHeight="1">
      <c r="A50" s="12">
        <v>47</v>
      </c>
      <c r="B50" s="12" t="s">
        <v>134</v>
      </c>
      <c r="C50" s="14" t="s">
        <v>135</v>
      </c>
      <c r="D50" s="15" t="s">
        <v>136</v>
      </c>
      <c r="E50" s="12" t="s">
        <v>137</v>
      </c>
      <c r="F50" s="12" t="s">
        <v>11</v>
      </c>
      <c r="G50" s="12"/>
    </row>
    <row r="51" spans="1:7" s="3" customFormat="1" ht="19.5" customHeight="1">
      <c r="A51" s="12">
        <v>48</v>
      </c>
      <c r="B51" s="12" t="s">
        <v>134</v>
      </c>
      <c r="C51" s="14" t="s">
        <v>138</v>
      </c>
      <c r="D51" s="15" t="s">
        <v>139</v>
      </c>
      <c r="E51" s="12" t="s">
        <v>140</v>
      </c>
      <c r="F51" s="12" t="s">
        <v>13</v>
      </c>
      <c r="G51" s="12"/>
    </row>
    <row r="52" spans="1:7" s="1" customFormat="1" ht="19.5" customHeight="1">
      <c r="A52" s="12">
        <v>49</v>
      </c>
      <c r="B52" s="12" t="s">
        <v>134</v>
      </c>
      <c r="C52" s="14" t="s">
        <v>141</v>
      </c>
      <c r="D52" s="24" t="s">
        <v>142</v>
      </c>
      <c r="E52" s="17" t="s">
        <v>143</v>
      </c>
      <c r="F52" s="17" t="s">
        <v>13</v>
      </c>
      <c r="G52" s="12"/>
    </row>
    <row r="53" spans="1:7" s="1" customFormat="1" ht="19.5" customHeight="1">
      <c r="A53" s="12">
        <v>50</v>
      </c>
      <c r="B53" s="12" t="s">
        <v>134</v>
      </c>
      <c r="C53" s="14" t="s">
        <v>144</v>
      </c>
      <c r="D53" s="15" t="s">
        <v>145</v>
      </c>
      <c r="E53" s="12" t="s">
        <v>146</v>
      </c>
      <c r="F53" s="12" t="s">
        <v>11</v>
      </c>
      <c r="G53" s="12"/>
    </row>
    <row r="54" spans="1:7" s="3" customFormat="1" ht="19.5" customHeight="1">
      <c r="A54" s="12">
        <v>51</v>
      </c>
      <c r="B54" s="13" t="s">
        <v>147</v>
      </c>
      <c r="C54" s="14" t="s">
        <v>144</v>
      </c>
      <c r="D54" s="15" t="s">
        <v>148</v>
      </c>
      <c r="E54" s="12" t="s">
        <v>149</v>
      </c>
      <c r="F54" s="12" t="s">
        <v>11</v>
      </c>
      <c r="G54" s="12"/>
    </row>
    <row r="55" spans="1:7" s="1" customFormat="1" ht="19.5" customHeight="1">
      <c r="A55" s="12">
        <v>52</v>
      </c>
      <c r="B55" s="13" t="s">
        <v>147</v>
      </c>
      <c r="C55" s="14" t="s">
        <v>150</v>
      </c>
      <c r="D55" s="15" t="s">
        <v>151</v>
      </c>
      <c r="E55" s="16" t="s">
        <v>152</v>
      </c>
      <c r="F55" s="16" t="s">
        <v>11</v>
      </c>
      <c r="G55" s="18"/>
    </row>
    <row r="56" spans="1:7" s="3" customFormat="1" ht="19.5" customHeight="1">
      <c r="A56" s="12">
        <v>53</v>
      </c>
      <c r="B56" s="13" t="s">
        <v>153</v>
      </c>
      <c r="C56" s="14" t="s">
        <v>154</v>
      </c>
      <c r="D56" s="15" t="s">
        <v>155</v>
      </c>
      <c r="E56" s="12" t="s">
        <v>156</v>
      </c>
      <c r="F56" s="12" t="s">
        <v>13</v>
      </c>
      <c r="G56" s="12"/>
    </row>
    <row r="57" spans="1:7" s="3" customFormat="1" ht="19.5" customHeight="1">
      <c r="A57" s="12">
        <v>54</v>
      </c>
      <c r="B57" s="13" t="s">
        <v>153</v>
      </c>
      <c r="C57" s="14" t="s">
        <v>157</v>
      </c>
      <c r="D57" s="15" t="s">
        <v>158</v>
      </c>
      <c r="E57" s="12" t="s">
        <v>159</v>
      </c>
      <c r="F57" s="12" t="s">
        <v>11</v>
      </c>
      <c r="G57" s="12"/>
    </row>
    <row r="58" spans="1:7" s="3" customFormat="1" ht="19.5" customHeight="1">
      <c r="A58" s="12">
        <v>55</v>
      </c>
      <c r="B58" s="13" t="s">
        <v>153</v>
      </c>
      <c r="C58" s="14" t="s">
        <v>160</v>
      </c>
      <c r="D58" s="15" t="s">
        <v>161</v>
      </c>
      <c r="E58" s="12" t="s">
        <v>162</v>
      </c>
      <c r="F58" s="12" t="s">
        <v>11</v>
      </c>
      <c r="G58" s="12"/>
    </row>
    <row r="59" spans="1:7" s="3" customFormat="1" ht="19.5" customHeight="1">
      <c r="A59" s="12">
        <v>56</v>
      </c>
      <c r="B59" s="13" t="s">
        <v>163</v>
      </c>
      <c r="C59" s="14" t="str">
        <f>"371****1923"</f>
        <v>371****1923</v>
      </c>
      <c r="D59" s="15" t="str">
        <f>"202331906816"</f>
        <v>202331906816</v>
      </c>
      <c r="E59" s="12" t="s">
        <v>164</v>
      </c>
      <c r="F59" s="12" t="s">
        <v>11</v>
      </c>
      <c r="G59" s="12"/>
    </row>
    <row r="60" spans="1:7" s="3" customFormat="1" ht="19.5" customHeight="1">
      <c r="A60" s="12">
        <v>57</v>
      </c>
      <c r="B60" s="13" t="s">
        <v>165</v>
      </c>
      <c r="C60" s="14" t="s">
        <v>166</v>
      </c>
      <c r="D60" s="15" t="s">
        <v>167</v>
      </c>
      <c r="E60" s="12" t="s">
        <v>168</v>
      </c>
      <c r="F60" s="12" t="s">
        <v>13</v>
      </c>
      <c r="G60" s="12"/>
    </row>
    <row r="61" spans="1:7" s="3" customFormat="1" ht="19.5" customHeight="1">
      <c r="A61" s="12">
        <v>58</v>
      </c>
      <c r="B61" s="13" t="s">
        <v>165</v>
      </c>
      <c r="C61" s="14" t="s">
        <v>169</v>
      </c>
      <c r="D61" s="15" t="s">
        <v>170</v>
      </c>
      <c r="E61" s="12" t="s">
        <v>171</v>
      </c>
      <c r="F61" s="12" t="s">
        <v>11</v>
      </c>
      <c r="G61" s="12"/>
    </row>
    <row r="62" spans="1:7" s="1" customFormat="1" ht="19.5" customHeight="1">
      <c r="A62" s="12">
        <v>59</v>
      </c>
      <c r="B62" s="13" t="s">
        <v>165</v>
      </c>
      <c r="C62" s="14" t="s">
        <v>172</v>
      </c>
      <c r="D62" s="15" t="s">
        <v>173</v>
      </c>
      <c r="E62" s="17" t="s">
        <v>174</v>
      </c>
      <c r="F62" s="17" t="s">
        <v>11</v>
      </c>
      <c r="G62" s="19"/>
    </row>
    <row r="63" spans="1:7" s="1" customFormat="1" ht="19.5" customHeight="1">
      <c r="A63" s="12">
        <v>60</v>
      </c>
      <c r="B63" s="13" t="s">
        <v>165</v>
      </c>
      <c r="C63" s="14" t="s">
        <v>175</v>
      </c>
      <c r="D63" s="15" t="s">
        <v>176</v>
      </c>
      <c r="E63" s="21" t="s">
        <v>177</v>
      </c>
      <c r="F63" s="21" t="s">
        <v>11</v>
      </c>
      <c r="G63" s="19"/>
    </row>
    <row r="64" spans="1:7" s="3" customFormat="1" ht="19.5" customHeight="1">
      <c r="A64" s="12">
        <v>61</v>
      </c>
      <c r="B64" s="13" t="s">
        <v>178</v>
      </c>
      <c r="C64" s="14" t="str">
        <f>"460****2423"</f>
        <v>460****2423</v>
      </c>
      <c r="D64" s="15" t="str">
        <f>"202331908629"</f>
        <v>202331908629</v>
      </c>
      <c r="E64" s="12" t="s">
        <v>179</v>
      </c>
      <c r="F64" s="12" t="s">
        <v>11</v>
      </c>
      <c r="G64" s="12"/>
    </row>
    <row r="65" spans="1:7" s="3" customFormat="1" ht="19.5" customHeight="1">
      <c r="A65" s="12">
        <v>62</v>
      </c>
      <c r="B65" s="13" t="s">
        <v>180</v>
      </c>
      <c r="C65" s="14" t="s">
        <v>181</v>
      </c>
      <c r="D65" s="15" t="s">
        <v>182</v>
      </c>
      <c r="E65" s="12" t="s">
        <v>183</v>
      </c>
      <c r="F65" s="12" t="s">
        <v>11</v>
      </c>
      <c r="G65" s="12"/>
    </row>
    <row r="66" spans="1:7" s="3" customFormat="1" ht="19.5" customHeight="1">
      <c r="A66" s="12">
        <v>63</v>
      </c>
      <c r="B66" s="13" t="s">
        <v>180</v>
      </c>
      <c r="C66" s="14" t="s">
        <v>184</v>
      </c>
      <c r="D66" s="15" t="s">
        <v>185</v>
      </c>
      <c r="E66" s="12" t="s">
        <v>186</v>
      </c>
      <c r="F66" s="12" t="s">
        <v>11</v>
      </c>
      <c r="G66" s="12"/>
    </row>
    <row r="67" spans="1:7" s="3" customFormat="1" ht="19.5" customHeight="1">
      <c r="A67" s="12">
        <v>64</v>
      </c>
      <c r="B67" s="13" t="s">
        <v>180</v>
      </c>
      <c r="C67" s="14" t="s">
        <v>187</v>
      </c>
      <c r="D67" s="15" t="s">
        <v>188</v>
      </c>
      <c r="E67" s="12" t="s">
        <v>189</v>
      </c>
      <c r="F67" s="12" t="s">
        <v>11</v>
      </c>
      <c r="G67" s="12"/>
    </row>
    <row r="68" spans="1:7" s="3" customFormat="1" ht="19.5" customHeight="1">
      <c r="A68" s="12">
        <v>65</v>
      </c>
      <c r="B68" s="13" t="s">
        <v>180</v>
      </c>
      <c r="C68" s="14" t="s">
        <v>190</v>
      </c>
      <c r="D68" s="15" t="s">
        <v>191</v>
      </c>
      <c r="E68" s="12" t="s">
        <v>192</v>
      </c>
      <c r="F68" s="12" t="s">
        <v>11</v>
      </c>
      <c r="G68" s="12"/>
    </row>
    <row r="69" spans="1:7" s="3" customFormat="1" ht="19.5" customHeight="1">
      <c r="A69" s="12">
        <v>66</v>
      </c>
      <c r="B69" s="12" t="s">
        <v>180</v>
      </c>
      <c r="C69" s="25" t="s">
        <v>193</v>
      </c>
      <c r="D69" s="22" t="s">
        <v>194</v>
      </c>
      <c r="E69" s="12" t="s">
        <v>195</v>
      </c>
      <c r="F69" s="12" t="s">
        <v>11</v>
      </c>
      <c r="G69" s="12"/>
    </row>
    <row r="70" spans="1:7" s="1" customFormat="1" ht="19.5" customHeight="1">
      <c r="A70" s="12">
        <v>67</v>
      </c>
      <c r="B70" s="17" t="s">
        <v>180</v>
      </c>
      <c r="C70" s="23" t="s">
        <v>196</v>
      </c>
      <c r="D70" s="26" t="s">
        <v>197</v>
      </c>
      <c r="E70" s="23" t="s">
        <v>198</v>
      </c>
      <c r="F70" s="23" t="s">
        <v>11</v>
      </c>
      <c r="G70" s="23"/>
    </row>
    <row r="71" spans="1:7" s="3" customFormat="1" ht="19.5" customHeight="1">
      <c r="A71" s="12">
        <v>68</v>
      </c>
      <c r="B71" s="20" t="s">
        <v>199</v>
      </c>
      <c r="C71" s="14" t="str">
        <f>"460****0296"</f>
        <v>460****0296</v>
      </c>
      <c r="D71" s="15" t="str">
        <f>"202331906416"</f>
        <v>202331906416</v>
      </c>
      <c r="E71" s="12" t="s">
        <v>200</v>
      </c>
      <c r="F71" s="12" t="s">
        <v>13</v>
      </c>
      <c r="G71" s="12"/>
    </row>
    <row r="72" spans="1:7" s="1" customFormat="1" ht="19.5" customHeight="1">
      <c r="A72" s="12">
        <v>69</v>
      </c>
      <c r="B72" s="20" t="s">
        <v>201</v>
      </c>
      <c r="C72" s="14" t="s">
        <v>202</v>
      </c>
      <c r="D72" s="15" t="s">
        <v>203</v>
      </c>
      <c r="E72" s="12" t="s">
        <v>204</v>
      </c>
      <c r="F72" s="12" t="s">
        <v>11</v>
      </c>
      <c r="G72" s="12"/>
    </row>
    <row r="73" spans="1:7" s="1" customFormat="1" ht="19.5" customHeight="1">
      <c r="A73" s="12">
        <v>70</v>
      </c>
      <c r="B73" s="20" t="s">
        <v>201</v>
      </c>
      <c r="C73" s="14" t="s">
        <v>205</v>
      </c>
      <c r="D73" s="15" t="s">
        <v>206</v>
      </c>
      <c r="E73" s="21" t="s">
        <v>207</v>
      </c>
      <c r="F73" s="21" t="s">
        <v>11</v>
      </c>
      <c r="G73" s="19"/>
    </row>
    <row r="74" spans="1:7" s="3" customFormat="1" ht="19.5" customHeight="1">
      <c r="A74" s="12">
        <v>71</v>
      </c>
      <c r="B74" s="13" t="s">
        <v>208</v>
      </c>
      <c r="C74" s="14" t="str">
        <f>"460****1042"</f>
        <v>460****1042</v>
      </c>
      <c r="D74" s="15" t="str">
        <f>"202331910606"</f>
        <v>202331910606</v>
      </c>
      <c r="E74" s="12" t="s">
        <v>209</v>
      </c>
      <c r="F74" s="12" t="s">
        <v>11</v>
      </c>
      <c r="G74" s="12"/>
    </row>
    <row r="75" spans="1:7" s="3" customFormat="1" ht="19.5" customHeight="1">
      <c r="A75" s="12">
        <v>72</v>
      </c>
      <c r="B75" s="12" t="s">
        <v>210</v>
      </c>
      <c r="C75" s="12" t="s">
        <v>211</v>
      </c>
      <c r="D75" s="22" t="s">
        <v>212</v>
      </c>
      <c r="E75" s="12" t="s">
        <v>213</v>
      </c>
      <c r="F75" s="12" t="s">
        <v>13</v>
      </c>
      <c r="G75" s="12"/>
    </row>
    <row r="76" spans="1:7" s="3" customFormat="1" ht="19.5" customHeight="1">
      <c r="A76" s="12">
        <v>73</v>
      </c>
      <c r="B76" s="13" t="s">
        <v>210</v>
      </c>
      <c r="C76" s="14" t="s">
        <v>214</v>
      </c>
      <c r="D76" s="15" t="s">
        <v>215</v>
      </c>
      <c r="E76" s="12" t="s">
        <v>216</v>
      </c>
      <c r="F76" s="12" t="s">
        <v>11</v>
      </c>
      <c r="G76" s="12"/>
    </row>
    <row r="77" spans="1:7" s="1" customFormat="1" ht="19.5" customHeight="1">
      <c r="A77" s="12">
        <v>74</v>
      </c>
      <c r="B77" s="13" t="s">
        <v>210</v>
      </c>
      <c r="C77" s="14" t="s">
        <v>217</v>
      </c>
      <c r="D77" s="15" t="s">
        <v>218</v>
      </c>
      <c r="E77" s="17" t="s">
        <v>219</v>
      </c>
      <c r="F77" s="17" t="s">
        <v>11</v>
      </c>
      <c r="G77" s="12"/>
    </row>
    <row r="78" spans="1:7" s="3" customFormat="1" ht="19.5" customHeight="1">
      <c r="A78" s="12">
        <v>75</v>
      </c>
      <c r="B78" s="13" t="s">
        <v>220</v>
      </c>
      <c r="C78" s="14" t="s">
        <v>221</v>
      </c>
      <c r="D78" s="15" t="s">
        <v>222</v>
      </c>
      <c r="E78" s="12" t="s">
        <v>223</v>
      </c>
      <c r="F78" s="12" t="s">
        <v>13</v>
      </c>
      <c r="G78" s="12"/>
    </row>
    <row r="79" spans="1:7" s="3" customFormat="1" ht="19.5" customHeight="1">
      <c r="A79" s="12">
        <v>76</v>
      </c>
      <c r="B79" s="13" t="s">
        <v>220</v>
      </c>
      <c r="C79" s="14" t="s">
        <v>224</v>
      </c>
      <c r="D79" s="15" t="s">
        <v>225</v>
      </c>
      <c r="E79" s="12" t="s">
        <v>226</v>
      </c>
      <c r="F79" s="12" t="s">
        <v>11</v>
      </c>
      <c r="G79" s="12"/>
    </row>
    <row r="80" spans="1:7" s="1" customFormat="1" ht="19.5" customHeight="1">
      <c r="A80" s="12">
        <v>77</v>
      </c>
      <c r="B80" s="13" t="s">
        <v>220</v>
      </c>
      <c r="C80" s="14" t="s">
        <v>227</v>
      </c>
      <c r="D80" s="15" t="s">
        <v>228</v>
      </c>
      <c r="E80" s="12" t="s">
        <v>229</v>
      </c>
      <c r="F80" s="12" t="s">
        <v>13</v>
      </c>
      <c r="G80" s="12"/>
    </row>
    <row r="81" spans="1:7" s="3" customFormat="1" ht="19.5" customHeight="1">
      <c r="A81" s="12">
        <v>78</v>
      </c>
      <c r="B81" s="13" t="s">
        <v>230</v>
      </c>
      <c r="C81" s="14" t="s">
        <v>231</v>
      </c>
      <c r="D81" s="15" t="s">
        <v>232</v>
      </c>
      <c r="E81" s="12" t="s">
        <v>233</v>
      </c>
      <c r="F81" s="12" t="s">
        <v>11</v>
      </c>
      <c r="G81" s="12"/>
    </row>
    <row r="82" spans="1:7" s="3" customFormat="1" ht="19.5" customHeight="1">
      <c r="A82" s="12">
        <v>79</v>
      </c>
      <c r="B82" s="13" t="s">
        <v>230</v>
      </c>
      <c r="C82" s="14" t="s">
        <v>234</v>
      </c>
      <c r="D82" s="15" t="s">
        <v>235</v>
      </c>
      <c r="E82" s="12" t="s">
        <v>236</v>
      </c>
      <c r="F82" s="12" t="s">
        <v>11</v>
      </c>
      <c r="G82" s="12"/>
    </row>
    <row r="83" spans="1:7" s="3" customFormat="1" ht="19.5" customHeight="1">
      <c r="A83" s="12">
        <v>80</v>
      </c>
      <c r="B83" s="13" t="s">
        <v>230</v>
      </c>
      <c r="C83" s="14" t="s">
        <v>237</v>
      </c>
      <c r="D83" s="15" t="s">
        <v>238</v>
      </c>
      <c r="E83" s="12" t="s">
        <v>239</v>
      </c>
      <c r="F83" s="12" t="s">
        <v>11</v>
      </c>
      <c r="G83" s="12"/>
    </row>
    <row r="84" spans="1:7" s="3" customFormat="1" ht="19.5" customHeight="1">
      <c r="A84" s="12">
        <v>81</v>
      </c>
      <c r="B84" s="12" t="s">
        <v>230</v>
      </c>
      <c r="C84" s="25" t="s">
        <v>240</v>
      </c>
      <c r="D84" s="22" t="s">
        <v>241</v>
      </c>
      <c r="E84" s="12" t="s">
        <v>242</v>
      </c>
      <c r="F84" s="12" t="s">
        <v>11</v>
      </c>
      <c r="G84" s="12"/>
    </row>
    <row r="85" spans="1:7" s="1" customFormat="1" ht="19.5" customHeight="1">
      <c r="A85" s="12">
        <v>82</v>
      </c>
      <c r="B85" s="13" t="s">
        <v>230</v>
      </c>
      <c r="C85" s="14" t="s">
        <v>243</v>
      </c>
      <c r="D85" s="15" t="s">
        <v>244</v>
      </c>
      <c r="E85" s="21" t="s">
        <v>245</v>
      </c>
      <c r="F85" s="21" t="s">
        <v>11</v>
      </c>
      <c r="G85" s="19"/>
    </row>
  </sheetData>
  <sheetProtection/>
  <mergeCells count="2">
    <mergeCell ref="A1:G1"/>
    <mergeCell ref="A2:G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翰林文创</cp:lastModifiedBy>
  <dcterms:created xsi:type="dcterms:W3CDTF">2018-05-26T11:28:41Z</dcterms:created>
  <dcterms:modified xsi:type="dcterms:W3CDTF">2023-06-02T15:14:26Z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A83B4B2C1017467F9AFA9B9DA8C33644_13</vt:lpwstr>
  </property>
</Properties>
</file>