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23年公开遴选" sheetId="1" r:id="rId1"/>
  </sheets>
  <definedNames>
    <definedName name="_xlnm.Print_Titles" localSheetId="0">'2023年公开遴选'!$2:$2</definedName>
    <definedName name="_xlnm._FilterDatabase" localSheetId="0" hidden="1">'2023年公开遴选'!$A$2:$K$65</definedName>
  </definedNames>
  <calcPr fullCalcOnLoad="1"/>
</workbook>
</file>

<file path=xl/sharedStrings.xml><?xml version="1.0" encoding="utf-8"?>
<sst xmlns="http://schemas.openxmlformats.org/spreadsheetml/2006/main" count="405" uniqueCount="198">
  <si>
    <r>
      <t>四川省交通运输厅</t>
    </r>
    <r>
      <rPr>
        <sz val="19"/>
        <rFont val="Times New Roman"/>
        <family val="1"/>
      </rPr>
      <t>2023</t>
    </r>
    <r>
      <rPr>
        <sz val="19"/>
        <rFont val="方正小标宋_GBK"/>
        <family val="4"/>
      </rPr>
      <t>年度公开遴选和公开选调公务员（参照管理工作人员）
考试总成绩及职位排名表</t>
    </r>
  </si>
  <si>
    <t>序号</t>
  </si>
  <si>
    <t>考试类型</t>
  </si>
  <si>
    <t>招考单位</t>
  </si>
  <si>
    <t>职位编码</t>
  </si>
  <si>
    <t>姓名</t>
  </si>
  <si>
    <t>准考证号</t>
  </si>
  <si>
    <r>
      <t>笔试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成绩</t>
    </r>
  </si>
  <si>
    <r>
      <t>面试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成绩</t>
    </r>
  </si>
  <si>
    <r>
      <t>考试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总成绩</t>
    </r>
  </si>
  <si>
    <r>
      <t>职位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排名</t>
    </r>
  </si>
  <si>
    <r>
      <rPr>
        <sz val="10"/>
        <rFont val="黑体"/>
        <family val="3"/>
      </rPr>
      <t>备注</t>
    </r>
  </si>
  <si>
    <t>公开遴选</t>
  </si>
  <si>
    <r>
      <rPr>
        <sz val="10"/>
        <rFont val="宋体"/>
        <family val="0"/>
      </rPr>
      <t>交通运输厅</t>
    </r>
  </si>
  <si>
    <t>22300030</t>
  </si>
  <si>
    <r>
      <rPr>
        <sz val="10"/>
        <rFont val="宋体"/>
        <family val="0"/>
      </rPr>
      <t>罗琳</t>
    </r>
  </si>
  <si>
    <t>9051210303422</t>
  </si>
  <si>
    <t>67.0</t>
  </si>
  <si>
    <r>
      <rPr>
        <sz val="10"/>
        <rFont val="宋体"/>
        <family val="0"/>
      </rPr>
      <t>吴敬</t>
    </r>
  </si>
  <si>
    <t>9051210306302</t>
  </si>
  <si>
    <t>61.5</t>
  </si>
  <si>
    <r>
      <rPr>
        <sz val="10"/>
        <rFont val="宋体"/>
        <family val="0"/>
      </rPr>
      <t>廖刚</t>
    </r>
  </si>
  <si>
    <t>9051210110302</t>
  </si>
  <si>
    <t>60.5</t>
  </si>
  <si>
    <r>
      <rPr>
        <sz val="10"/>
        <rFont val="宋体"/>
        <family val="0"/>
      </rPr>
      <t>陈羽西</t>
    </r>
  </si>
  <si>
    <t>9051210213619</t>
  </si>
  <si>
    <t>56.0</t>
  </si>
  <si>
    <r>
      <rPr>
        <sz val="10"/>
        <rFont val="宋体"/>
        <family val="0"/>
      </rPr>
      <t>何金璞</t>
    </r>
  </si>
  <si>
    <t>9051210103330</t>
  </si>
  <si>
    <t>58.5</t>
  </si>
  <si>
    <t>22300031</t>
  </si>
  <si>
    <r>
      <rPr>
        <sz val="10"/>
        <rFont val="宋体"/>
        <family val="0"/>
      </rPr>
      <t>何维</t>
    </r>
  </si>
  <si>
    <t>9051210215025</t>
  </si>
  <si>
    <t>64.5</t>
  </si>
  <si>
    <r>
      <rPr>
        <sz val="10"/>
        <rFont val="宋体"/>
        <family val="0"/>
      </rPr>
      <t>龚玉萌</t>
    </r>
  </si>
  <si>
    <t>9051210106109</t>
  </si>
  <si>
    <t>63.5</t>
  </si>
  <si>
    <r>
      <rPr>
        <sz val="10"/>
        <rFont val="宋体"/>
        <family val="0"/>
      </rPr>
      <t>高祖钧</t>
    </r>
  </si>
  <si>
    <t>9051210216205</t>
  </si>
  <si>
    <t>65.5</t>
  </si>
  <si>
    <r>
      <rPr>
        <sz val="10"/>
        <rFont val="宋体"/>
        <family val="0"/>
      </rPr>
      <t>罗帅</t>
    </r>
  </si>
  <si>
    <t>9051210216820</t>
  </si>
  <si>
    <r>
      <rPr>
        <sz val="10"/>
        <rFont val="宋体"/>
        <family val="0"/>
      </rPr>
      <t>李通</t>
    </r>
  </si>
  <si>
    <t>9051210300425</t>
  </si>
  <si>
    <t>62.0</t>
  </si>
  <si>
    <r>
      <rPr>
        <sz val="10"/>
        <rFont val="宋体"/>
        <family val="0"/>
      </rPr>
      <t>交通运输厅公路局</t>
    </r>
  </si>
  <si>
    <t>22300032</t>
  </si>
  <si>
    <r>
      <rPr>
        <sz val="10"/>
        <rFont val="宋体"/>
        <family val="0"/>
      </rPr>
      <t>卢柯帆</t>
    </r>
  </si>
  <si>
    <t>9051210111020</t>
  </si>
  <si>
    <r>
      <rPr>
        <sz val="10"/>
        <rFont val="宋体"/>
        <family val="0"/>
      </rPr>
      <t>刘佳欣</t>
    </r>
  </si>
  <si>
    <t>9051210214724</t>
  </si>
  <si>
    <r>
      <rPr>
        <sz val="10"/>
        <rFont val="宋体"/>
        <family val="0"/>
      </rPr>
      <t>邹琴丽</t>
    </r>
  </si>
  <si>
    <t>9051210111718</t>
  </si>
  <si>
    <r>
      <rPr>
        <sz val="10"/>
        <rFont val="宋体"/>
        <family val="0"/>
      </rPr>
      <t>李泽龙</t>
    </r>
  </si>
  <si>
    <t>9051210213801</t>
  </si>
  <si>
    <t>57.5</t>
  </si>
  <si>
    <r>
      <rPr>
        <sz val="10"/>
        <rFont val="宋体"/>
        <family val="0"/>
      </rPr>
      <t>毛杰</t>
    </r>
  </si>
  <si>
    <t>9051210300324</t>
  </si>
  <si>
    <t>22300033</t>
  </si>
  <si>
    <r>
      <rPr>
        <sz val="10"/>
        <rFont val="宋体"/>
        <family val="0"/>
      </rPr>
      <t>姚尧</t>
    </r>
  </si>
  <si>
    <t>9051210305314</t>
  </si>
  <si>
    <t>68.5</t>
  </si>
  <si>
    <r>
      <rPr>
        <sz val="10"/>
        <rFont val="宋体"/>
        <family val="0"/>
      </rPr>
      <t>廖云鹏</t>
    </r>
  </si>
  <si>
    <t>9051210303218</t>
  </si>
  <si>
    <r>
      <rPr>
        <sz val="10"/>
        <rFont val="宋体"/>
        <family val="0"/>
      </rPr>
      <t>刘文彬</t>
    </r>
  </si>
  <si>
    <t>9051210100904</t>
  </si>
  <si>
    <t>70.0</t>
  </si>
  <si>
    <r>
      <rPr>
        <sz val="10"/>
        <rFont val="宋体"/>
        <family val="0"/>
      </rPr>
      <t>张唯</t>
    </r>
  </si>
  <si>
    <t>9051210300713</t>
  </si>
  <si>
    <t>66.0</t>
  </si>
  <si>
    <r>
      <rPr>
        <sz val="10"/>
        <rFont val="宋体"/>
        <family val="0"/>
      </rPr>
      <t>李波</t>
    </r>
  </si>
  <si>
    <t>9051210111015</t>
  </si>
  <si>
    <r>
      <rPr>
        <sz val="10"/>
        <rFont val="宋体"/>
        <family val="0"/>
      </rPr>
      <t>交通运输厅道路运输管理局</t>
    </r>
  </si>
  <si>
    <t>22300034</t>
  </si>
  <si>
    <r>
      <rPr>
        <sz val="10"/>
        <rFont val="宋体"/>
        <family val="0"/>
      </rPr>
      <t>王巧艺</t>
    </r>
  </si>
  <si>
    <t>9051210304618</t>
  </si>
  <si>
    <t>69.5</t>
  </si>
  <si>
    <r>
      <rPr>
        <sz val="10"/>
        <rFont val="宋体"/>
        <family val="0"/>
      </rPr>
      <t>邱田星</t>
    </r>
  </si>
  <si>
    <t>9051210105619</t>
  </si>
  <si>
    <t>69.0</t>
  </si>
  <si>
    <r>
      <rPr>
        <sz val="10"/>
        <rFont val="宋体"/>
        <family val="0"/>
      </rPr>
      <t>代逸</t>
    </r>
  </si>
  <si>
    <t>9051210304506</t>
  </si>
  <si>
    <r>
      <rPr>
        <sz val="10"/>
        <rFont val="宋体"/>
        <family val="0"/>
      </rPr>
      <t>郝甜甜</t>
    </r>
  </si>
  <si>
    <t>9051210108605</t>
  </si>
  <si>
    <r>
      <rPr>
        <sz val="10"/>
        <rFont val="宋体"/>
        <family val="0"/>
      </rPr>
      <t>郑伟</t>
    </r>
  </si>
  <si>
    <t>9051210217827</t>
  </si>
  <si>
    <t>22300035</t>
  </si>
  <si>
    <r>
      <rPr>
        <sz val="10"/>
        <rFont val="宋体"/>
        <family val="0"/>
      </rPr>
      <t>齐燕楠</t>
    </r>
  </si>
  <si>
    <t>9051210215310</t>
  </si>
  <si>
    <t>73.5</t>
  </si>
  <si>
    <r>
      <rPr>
        <sz val="10"/>
        <rFont val="宋体"/>
        <family val="0"/>
      </rPr>
      <t>罗宇霞</t>
    </r>
  </si>
  <si>
    <t>9051210300601</t>
  </si>
  <si>
    <r>
      <rPr>
        <sz val="10"/>
        <rFont val="宋体"/>
        <family val="0"/>
      </rPr>
      <t>于淑娜</t>
    </r>
  </si>
  <si>
    <t>9051210109109</t>
  </si>
  <si>
    <r>
      <rPr>
        <sz val="10"/>
        <rFont val="宋体"/>
        <family val="0"/>
      </rPr>
      <t>李杰</t>
    </r>
  </si>
  <si>
    <t>9051210215608</t>
  </si>
  <si>
    <r>
      <rPr>
        <sz val="10"/>
        <rFont val="宋体"/>
        <family val="0"/>
      </rPr>
      <t>胡加艳</t>
    </r>
  </si>
  <si>
    <t>9051210217829</t>
  </si>
  <si>
    <t>67.5</t>
  </si>
  <si>
    <r>
      <rPr>
        <sz val="10"/>
        <rFont val="宋体"/>
        <family val="0"/>
      </rPr>
      <t>省交通运输综合行政执法总队</t>
    </r>
  </si>
  <si>
    <t>22300036</t>
  </si>
  <si>
    <r>
      <rPr>
        <sz val="10"/>
        <rFont val="宋体"/>
        <family val="0"/>
      </rPr>
      <t>江茂彬</t>
    </r>
  </si>
  <si>
    <t>9051210108711</t>
  </si>
  <si>
    <r>
      <rPr>
        <sz val="10"/>
        <rFont val="宋体"/>
        <family val="0"/>
      </rPr>
      <t>明月</t>
    </r>
  </si>
  <si>
    <t>9051210108704</t>
  </si>
  <si>
    <r>
      <rPr>
        <sz val="10"/>
        <rFont val="宋体"/>
        <family val="0"/>
      </rPr>
      <t>邓力川</t>
    </r>
  </si>
  <si>
    <t>9051210105908</t>
  </si>
  <si>
    <r>
      <rPr>
        <sz val="10"/>
        <rFont val="宋体"/>
        <family val="0"/>
      </rPr>
      <t>敬芹</t>
    </r>
  </si>
  <si>
    <t>9051210304228</t>
  </si>
  <si>
    <r>
      <rPr>
        <sz val="10"/>
        <rFont val="宋体"/>
        <family val="0"/>
      </rPr>
      <t>余志中</t>
    </r>
  </si>
  <si>
    <t>9051210109324</t>
  </si>
  <si>
    <t>22300037</t>
  </si>
  <si>
    <r>
      <rPr>
        <sz val="10"/>
        <rFont val="宋体"/>
        <family val="0"/>
      </rPr>
      <t>曹杨洋</t>
    </r>
  </si>
  <si>
    <t>9051210105728</t>
  </si>
  <si>
    <r>
      <rPr>
        <sz val="10"/>
        <rFont val="宋体"/>
        <family val="0"/>
      </rPr>
      <t>王毛毛</t>
    </r>
  </si>
  <si>
    <t>9051210111011</t>
  </si>
  <si>
    <r>
      <rPr>
        <sz val="10"/>
        <rFont val="宋体"/>
        <family val="0"/>
      </rPr>
      <t>王琨</t>
    </r>
  </si>
  <si>
    <t>9051210105816</t>
  </si>
  <si>
    <r>
      <rPr>
        <sz val="10"/>
        <rFont val="宋体"/>
        <family val="0"/>
      </rPr>
      <t>郭朝庭</t>
    </r>
  </si>
  <si>
    <t>9051210218807</t>
  </si>
  <si>
    <t>61.0</t>
  </si>
  <si>
    <r>
      <rPr>
        <sz val="10"/>
        <rFont val="宋体"/>
        <family val="0"/>
      </rPr>
      <t>杜丹丹</t>
    </r>
  </si>
  <si>
    <t>9051210303521</t>
  </si>
  <si>
    <t>62.5</t>
  </si>
  <si>
    <r>
      <rPr>
        <sz val="10"/>
        <rFont val="宋体"/>
        <family val="0"/>
      </rPr>
      <t>缺考</t>
    </r>
  </si>
  <si>
    <t>22300038</t>
  </si>
  <si>
    <r>
      <rPr>
        <sz val="10"/>
        <rFont val="宋体"/>
        <family val="0"/>
      </rPr>
      <t>李壮</t>
    </r>
  </si>
  <si>
    <t>9051210106214</t>
  </si>
  <si>
    <r>
      <rPr>
        <sz val="10"/>
        <rFont val="宋体"/>
        <family val="0"/>
      </rPr>
      <t>何炜</t>
    </r>
  </si>
  <si>
    <t>9051210100508</t>
  </si>
  <si>
    <r>
      <rPr>
        <sz val="10"/>
        <rFont val="宋体"/>
        <family val="0"/>
      </rPr>
      <t>郑霞</t>
    </r>
  </si>
  <si>
    <t>9051210103722</t>
  </si>
  <si>
    <t>64.0</t>
  </si>
  <si>
    <r>
      <rPr>
        <sz val="10"/>
        <rFont val="宋体"/>
        <family val="0"/>
      </rPr>
      <t>金卓</t>
    </r>
  </si>
  <si>
    <t>9051210306019</t>
  </si>
  <si>
    <t>55.5</t>
  </si>
  <si>
    <r>
      <rPr>
        <sz val="10"/>
        <rFont val="宋体"/>
        <family val="0"/>
      </rPr>
      <t>陈雪琴</t>
    </r>
  </si>
  <si>
    <t>9051210215926</t>
  </si>
  <si>
    <t>53.0</t>
  </si>
  <si>
    <r>
      <rPr>
        <sz val="10"/>
        <rFont val="宋体"/>
        <family val="0"/>
      </rPr>
      <t>杨虹</t>
    </r>
  </si>
  <si>
    <t>9051210217609</t>
  </si>
  <si>
    <t>54.5</t>
  </si>
  <si>
    <r>
      <rPr>
        <sz val="10"/>
        <rFont val="宋体"/>
        <family val="0"/>
      </rPr>
      <t>王成贵</t>
    </r>
  </si>
  <si>
    <t>9051210110503</t>
  </si>
  <si>
    <t>54.0</t>
  </si>
  <si>
    <r>
      <rPr>
        <sz val="10"/>
        <rFont val="宋体"/>
        <family val="0"/>
      </rPr>
      <t>甘雨鑫</t>
    </r>
  </si>
  <si>
    <t>9051210101120</t>
  </si>
  <si>
    <t>59.0</t>
  </si>
  <si>
    <r>
      <rPr>
        <sz val="10"/>
        <rFont val="宋体"/>
        <family val="0"/>
      </rPr>
      <t>龙天慧</t>
    </r>
  </si>
  <si>
    <t>9051210102428</t>
  </si>
  <si>
    <t>55.0</t>
  </si>
  <si>
    <t>22300039</t>
  </si>
  <si>
    <r>
      <rPr>
        <sz val="10"/>
        <rFont val="宋体"/>
        <family val="0"/>
      </rPr>
      <t>陈柿宇</t>
    </r>
  </si>
  <si>
    <t>9051210218523</t>
  </si>
  <si>
    <r>
      <rPr>
        <sz val="10"/>
        <rFont val="宋体"/>
        <family val="0"/>
      </rPr>
      <t>王先娥</t>
    </r>
  </si>
  <si>
    <t>9051210103109</t>
  </si>
  <si>
    <r>
      <rPr>
        <sz val="10"/>
        <rFont val="宋体"/>
        <family val="0"/>
      </rPr>
      <t>田晓波</t>
    </r>
  </si>
  <si>
    <t>9051210100710</t>
  </si>
  <si>
    <r>
      <rPr>
        <sz val="10"/>
        <rFont val="宋体"/>
        <family val="0"/>
      </rPr>
      <t>李傲翔</t>
    </r>
  </si>
  <si>
    <t>9051210218001</t>
  </si>
  <si>
    <t>22300040</t>
  </si>
  <si>
    <r>
      <rPr>
        <sz val="10"/>
        <rFont val="宋体"/>
        <family val="0"/>
      </rPr>
      <t>杨小云</t>
    </r>
  </si>
  <si>
    <t>9051210218325</t>
  </si>
  <si>
    <r>
      <rPr>
        <sz val="10"/>
        <rFont val="宋体"/>
        <family val="0"/>
      </rPr>
      <t>米色木日力</t>
    </r>
  </si>
  <si>
    <t>9051210304721</t>
  </si>
  <si>
    <r>
      <rPr>
        <sz val="10"/>
        <rFont val="宋体"/>
        <family val="0"/>
      </rPr>
      <t>张晓靖</t>
    </r>
  </si>
  <si>
    <t>9051210304620</t>
  </si>
  <si>
    <t>60.0</t>
  </si>
  <si>
    <r>
      <rPr>
        <sz val="10"/>
        <rFont val="宋体"/>
        <family val="0"/>
      </rPr>
      <t>文静</t>
    </r>
  </si>
  <si>
    <t>9051210300423</t>
  </si>
  <si>
    <t>59.5</t>
  </si>
  <si>
    <r>
      <rPr>
        <sz val="10"/>
        <rFont val="宋体"/>
        <family val="0"/>
      </rPr>
      <t>饶静</t>
    </r>
  </si>
  <si>
    <t>9051210108817</t>
  </si>
  <si>
    <t>58.0</t>
  </si>
  <si>
    <t>22300041</t>
  </si>
  <si>
    <r>
      <rPr>
        <sz val="10"/>
        <rFont val="宋体"/>
        <family val="0"/>
      </rPr>
      <t>叶珊珊</t>
    </r>
  </si>
  <si>
    <t>9051210106808</t>
  </si>
  <si>
    <t>70.5</t>
  </si>
  <si>
    <r>
      <rPr>
        <sz val="10"/>
        <rFont val="宋体"/>
        <family val="0"/>
      </rPr>
      <t>刘杰</t>
    </r>
  </si>
  <si>
    <t>9051210103718</t>
  </si>
  <si>
    <r>
      <rPr>
        <sz val="10"/>
        <rFont val="宋体"/>
        <family val="0"/>
      </rPr>
      <t>余红钰</t>
    </r>
  </si>
  <si>
    <t>9051210109610</t>
  </si>
  <si>
    <t>65.0</t>
  </si>
  <si>
    <r>
      <rPr>
        <sz val="10"/>
        <rFont val="宋体"/>
        <family val="0"/>
      </rPr>
      <t>余洁</t>
    </r>
  </si>
  <si>
    <t>9051210301630</t>
  </si>
  <si>
    <r>
      <rPr>
        <sz val="10"/>
        <rFont val="宋体"/>
        <family val="0"/>
      </rPr>
      <t>杨琦丹</t>
    </r>
  </si>
  <si>
    <t>9051210304722</t>
  </si>
  <si>
    <t>63.0</t>
  </si>
  <si>
    <t>公开选调</t>
  </si>
  <si>
    <t>交通运输厅公路局</t>
  </si>
  <si>
    <t>32300001</t>
  </si>
  <si>
    <t>莫飞</t>
  </si>
  <si>
    <t>9051210300103</t>
  </si>
  <si>
    <t>32300002</t>
  </si>
  <si>
    <t>孙敬杰</t>
  </si>
  <si>
    <t>9051210300105</t>
  </si>
  <si>
    <t>岳彩云</t>
  </si>
  <si>
    <t>9051210300104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</si>
</sst>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9"/>
      <name val="方正小标宋_GBK"/>
      <family val="4"/>
    </font>
    <font>
      <sz val="19"/>
      <name val="Times New Roman"/>
      <family val="1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1" fillId="0" borderId="3" applyNumberFormat="0" applyFill="0" applyAlignment="0" applyProtection="0"/>
    <xf numFmtId="42" fontId="0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 topLeftCell="A1">
      <pane ySplit="2" topLeftCell="A3" activePane="bottomLeft" state="frozen"/>
      <selection pane="bottomLeft" activeCell="T8" sqref="T8"/>
    </sheetView>
  </sheetViews>
  <sheetFormatPr defaultColWidth="9.140625" defaultRowHeight="12.75"/>
  <cols>
    <col min="1" max="1" width="5.8515625" style="3" customWidth="1"/>
    <col min="2" max="2" width="10.7109375" style="3" customWidth="1"/>
    <col min="3" max="3" width="27.7109375" style="2" customWidth="1"/>
    <col min="4" max="4" width="11.00390625" style="2" customWidth="1"/>
    <col min="5" max="5" width="11.421875" style="2" customWidth="1"/>
    <col min="6" max="6" width="17.00390625" style="2" customWidth="1"/>
    <col min="7" max="10" width="9.7109375" style="4" customWidth="1"/>
    <col min="11" max="11" width="6.8515625" style="4" customWidth="1"/>
    <col min="12" max="16384" width="9.140625" style="2" customWidth="1"/>
  </cols>
  <sheetData>
    <row r="1" spans="1:11" ht="66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3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4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5" t="s">
        <v>11</v>
      </c>
    </row>
    <row r="3" spans="1:11" s="2" customFormat="1" ht="19.5" customHeight="1">
      <c r="A3" s="11">
        <v>1</v>
      </c>
      <c r="B3" s="12" t="s">
        <v>12</v>
      </c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3">
        <v>83</v>
      </c>
      <c r="I3" s="13">
        <f aca="true" t="shared" si="0" ref="I3:I41">G3*0.4+H3*0.6</f>
        <v>76.6</v>
      </c>
      <c r="J3" s="16">
        <f>RANK(I3,$I$3:$I$7)</f>
        <v>1</v>
      </c>
      <c r="K3" s="17"/>
    </row>
    <row r="4" spans="1:11" s="2" customFormat="1" ht="19.5" customHeight="1">
      <c r="A4" s="11">
        <v>2</v>
      </c>
      <c r="B4" s="12" t="s">
        <v>12</v>
      </c>
      <c r="C4" s="13" t="s">
        <v>13</v>
      </c>
      <c r="D4" s="13" t="s">
        <v>14</v>
      </c>
      <c r="E4" s="13" t="s">
        <v>18</v>
      </c>
      <c r="F4" s="13" t="s">
        <v>19</v>
      </c>
      <c r="G4" s="13" t="s">
        <v>20</v>
      </c>
      <c r="H4" s="13">
        <v>84.9</v>
      </c>
      <c r="I4" s="13">
        <f t="shared" si="0"/>
        <v>75.54</v>
      </c>
      <c r="J4" s="16">
        <f>RANK(I4,$I$3:$I$7)</f>
        <v>2</v>
      </c>
      <c r="K4" s="17"/>
    </row>
    <row r="5" spans="1:11" s="2" customFormat="1" ht="19.5" customHeight="1">
      <c r="A5" s="11">
        <v>3</v>
      </c>
      <c r="B5" s="12" t="s">
        <v>12</v>
      </c>
      <c r="C5" s="13" t="s">
        <v>13</v>
      </c>
      <c r="D5" s="13" t="s">
        <v>14</v>
      </c>
      <c r="E5" s="13" t="s">
        <v>21</v>
      </c>
      <c r="F5" s="13" t="s">
        <v>22</v>
      </c>
      <c r="G5" s="13" t="s">
        <v>23</v>
      </c>
      <c r="H5" s="13">
        <v>84.1</v>
      </c>
      <c r="I5" s="13">
        <f t="shared" si="0"/>
        <v>74.66</v>
      </c>
      <c r="J5" s="16">
        <f>RANK(I5,$I$3:$I$7)</f>
        <v>3</v>
      </c>
      <c r="K5" s="17"/>
    </row>
    <row r="6" spans="1:11" s="2" customFormat="1" ht="19.5" customHeight="1">
      <c r="A6" s="11">
        <v>4</v>
      </c>
      <c r="B6" s="12" t="s">
        <v>12</v>
      </c>
      <c r="C6" s="13" t="s">
        <v>13</v>
      </c>
      <c r="D6" s="13" t="s">
        <v>14</v>
      </c>
      <c r="E6" s="13" t="s">
        <v>24</v>
      </c>
      <c r="F6" s="13" t="s">
        <v>25</v>
      </c>
      <c r="G6" s="13" t="s">
        <v>26</v>
      </c>
      <c r="H6" s="13">
        <v>84.6</v>
      </c>
      <c r="I6" s="13">
        <f t="shared" si="0"/>
        <v>73.16</v>
      </c>
      <c r="J6" s="16">
        <f>RANK(I6,$I$3:$I$7)</f>
        <v>4</v>
      </c>
      <c r="K6" s="17"/>
    </row>
    <row r="7" spans="1:11" ht="19.5" customHeight="1">
      <c r="A7" s="11">
        <v>5</v>
      </c>
      <c r="B7" s="12" t="s">
        <v>12</v>
      </c>
      <c r="C7" s="13" t="s">
        <v>13</v>
      </c>
      <c r="D7" s="13" t="s">
        <v>14</v>
      </c>
      <c r="E7" s="13" t="s">
        <v>27</v>
      </c>
      <c r="F7" s="13" t="s">
        <v>28</v>
      </c>
      <c r="G7" s="13" t="s">
        <v>29</v>
      </c>
      <c r="H7" s="13">
        <v>82.7</v>
      </c>
      <c r="I7" s="13">
        <f t="shared" si="0"/>
        <v>73.02</v>
      </c>
      <c r="J7" s="16">
        <f>RANK(I7,$I$3:$I$7)</f>
        <v>5</v>
      </c>
      <c r="K7" s="17"/>
    </row>
    <row r="8" spans="1:11" s="2" customFormat="1" ht="19.5" customHeight="1">
      <c r="A8" s="11">
        <v>6</v>
      </c>
      <c r="B8" s="12" t="s">
        <v>12</v>
      </c>
      <c r="C8" s="13" t="s">
        <v>13</v>
      </c>
      <c r="D8" s="13" t="s">
        <v>30</v>
      </c>
      <c r="E8" s="13" t="s">
        <v>31</v>
      </c>
      <c r="F8" s="13" t="s">
        <v>32</v>
      </c>
      <c r="G8" s="13" t="s">
        <v>33</v>
      </c>
      <c r="H8" s="13">
        <v>86.4</v>
      </c>
      <c r="I8" s="13">
        <f t="shared" si="0"/>
        <v>77.64</v>
      </c>
      <c r="J8" s="16">
        <f>RANK(I8,$I$8:$I$12)</f>
        <v>1</v>
      </c>
      <c r="K8" s="17"/>
    </row>
    <row r="9" spans="1:11" s="2" customFormat="1" ht="19.5" customHeight="1">
      <c r="A9" s="11">
        <v>7</v>
      </c>
      <c r="B9" s="12" t="s">
        <v>12</v>
      </c>
      <c r="C9" s="13" t="s">
        <v>13</v>
      </c>
      <c r="D9" s="13" t="s">
        <v>30</v>
      </c>
      <c r="E9" s="13" t="s">
        <v>34</v>
      </c>
      <c r="F9" s="13" t="s">
        <v>35</v>
      </c>
      <c r="G9" s="13" t="s">
        <v>36</v>
      </c>
      <c r="H9" s="13">
        <v>84.6</v>
      </c>
      <c r="I9" s="13">
        <f t="shared" si="0"/>
        <v>76.16</v>
      </c>
      <c r="J9" s="16">
        <f>RANK(I9,$I$8:$I$12)</f>
        <v>2</v>
      </c>
      <c r="K9" s="17"/>
    </row>
    <row r="10" spans="1:11" s="2" customFormat="1" ht="19.5" customHeight="1">
      <c r="A10" s="11">
        <v>8</v>
      </c>
      <c r="B10" s="12" t="s">
        <v>12</v>
      </c>
      <c r="C10" s="13" t="s">
        <v>13</v>
      </c>
      <c r="D10" s="13" t="s">
        <v>30</v>
      </c>
      <c r="E10" s="13" t="s">
        <v>37</v>
      </c>
      <c r="F10" s="13" t="s">
        <v>38</v>
      </c>
      <c r="G10" s="13" t="s">
        <v>39</v>
      </c>
      <c r="H10" s="13">
        <v>82.6</v>
      </c>
      <c r="I10" s="13">
        <f t="shared" si="0"/>
        <v>75.75999999999999</v>
      </c>
      <c r="J10" s="16">
        <f>RANK(I10,$I$8:$I$12)</f>
        <v>3</v>
      </c>
      <c r="K10" s="17"/>
    </row>
    <row r="11" spans="1:11" s="2" customFormat="1" ht="19.5" customHeight="1">
      <c r="A11" s="11">
        <v>9</v>
      </c>
      <c r="B11" s="12" t="s">
        <v>12</v>
      </c>
      <c r="C11" s="13" t="s">
        <v>13</v>
      </c>
      <c r="D11" s="13" t="s">
        <v>30</v>
      </c>
      <c r="E11" s="13" t="s">
        <v>40</v>
      </c>
      <c r="F11" s="13" t="s">
        <v>41</v>
      </c>
      <c r="G11" s="13" t="s">
        <v>39</v>
      </c>
      <c r="H11" s="13">
        <v>80.8</v>
      </c>
      <c r="I11" s="13">
        <f t="shared" si="0"/>
        <v>74.68</v>
      </c>
      <c r="J11" s="16">
        <f>RANK(I11,$I$8:$I$12)</f>
        <v>4</v>
      </c>
      <c r="K11" s="17"/>
    </row>
    <row r="12" spans="1:11" s="2" customFormat="1" ht="19.5" customHeight="1">
      <c r="A12" s="11">
        <v>10</v>
      </c>
      <c r="B12" s="12" t="s">
        <v>12</v>
      </c>
      <c r="C12" s="13" t="s">
        <v>13</v>
      </c>
      <c r="D12" s="13" t="s">
        <v>30</v>
      </c>
      <c r="E12" s="13" t="s">
        <v>42</v>
      </c>
      <c r="F12" s="13" t="s">
        <v>43</v>
      </c>
      <c r="G12" s="13" t="s">
        <v>44</v>
      </c>
      <c r="H12" s="13">
        <v>77</v>
      </c>
      <c r="I12" s="13">
        <f t="shared" si="0"/>
        <v>71</v>
      </c>
      <c r="J12" s="16">
        <f>RANK(I12,$I$8:$I$12)</f>
        <v>5</v>
      </c>
      <c r="K12" s="17"/>
    </row>
    <row r="13" spans="1:11" s="2" customFormat="1" ht="19.5" customHeight="1">
      <c r="A13" s="11">
        <v>11</v>
      </c>
      <c r="B13" s="12" t="s">
        <v>12</v>
      </c>
      <c r="C13" s="13" t="s">
        <v>45</v>
      </c>
      <c r="D13" s="13" t="s">
        <v>46</v>
      </c>
      <c r="E13" s="13" t="s">
        <v>47</v>
      </c>
      <c r="F13" s="13" t="s">
        <v>48</v>
      </c>
      <c r="G13" s="13">
        <v>62</v>
      </c>
      <c r="H13" s="13">
        <v>85.7</v>
      </c>
      <c r="I13" s="13">
        <f t="shared" si="0"/>
        <v>76.22</v>
      </c>
      <c r="J13" s="16">
        <f>RANK(I13,$I$13:$I$17)</f>
        <v>1</v>
      </c>
      <c r="K13" s="17"/>
    </row>
    <row r="14" spans="1:11" s="2" customFormat="1" ht="19.5" customHeight="1">
      <c r="A14" s="11">
        <v>12</v>
      </c>
      <c r="B14" s="12" t="s">
        <v>12</v>
      </c>
      <c r="C14" s="13" t="s">
        <v>45</v>
      </c>
      <c r="D14" s="13" t="s">
        <v>46</v>
      </c>
      <c r="E14" s="13" t="s">
        <v>49</v>
      </c>
      <c r="F14" s="13" t="s">
        <v>50</v>
      </c>
      <c r="G14" s="13">
        <v>62</v>
      </c>
      <c r="H14" s="13">
        <v>83</v>
      </c>
      <c r="I14" s="13">
        <f t="shared" si="0"/>
        <v>74.6</v>
      </c>
      <c r="J14" s="16">
        <f>RANK(I14,$I$13:$I$17)</f>
        <v>2</v>
      </c>
      <c r="K14" s="17"/>
    </row>
    <row r="15" spans="1:11" ht="19.5" customHeight="1">
      <c r="A15" s="11">
        <v>13</v>
      </c>
      <c r="B15" s="12" t="s">
        <v>12</v>
      </c>
      <c r="C15" s="13" t="s">
        <v>45</v>
      </c>
      <c r="D15" s="13" t="s">
        <v>46</v>
      </c>
      <c r="E15" s="13" t="s">
        <v>51</v>
      </c>
      <c r="F15" s="13" t="s">
        <v>52</v>
      </c>
      <c r="G15" s="13">
        <v>62</v>
      </c>
      <c r="H15" s="13">
        <v>82.8</v>
      </c>
      <c r="I15" s="13">
        <f t="shared" si="0"/>
        <v>74.48</v>
      </c>
      <c r="J15" s="16">
        <f>RANK(I15,$I$13:$I$17)</f>
        <v>3</v>
      </c>
      <c r="K15" s="17"/>
    </row>
    <row r="16" spans="1:11" ht="19.5" customHeight="1">
      <c r="A16" s="11">
        <v>14</v>
      </c>
      <c r="B16" s="12" t="s">
        <v>12</v>
      </c>
      <c r="C16" s="13" t="s">
        <v>45</v>
      </c>
      <c r="D16" s="13" t="s">
        <v>46</v>
      </c>
      <c r="E16" s="13" t="s">
        <v>53</v>
      </c>
      <c r="F16" s="13" t="s">
        <v>54</v>
      </c>
      <c r="G16" s="13" t="s">
        <v>55</v>
      </c>
      <c r="H16" s="13">
        <v>84.1</v>
      </c>
      <c r="I16" s="13">
        <f t="shared" si="0"/>
        <v>73.46</v>
      </c>
      <c r="J16" s="16">
        <f>RANK(I16,$I$13:$I$17)</f>
        <v>4</v>
      </c>
      <c r="K16" s="17"/>
    </row>
    <row r="17" spans="1:11" ht="19.5" customHeight="1">
      <c r="A17" s="11">
        <v>15</v>
      </c>
      <c r="B17" s="12" t="s">
        <v>12</v>
      </c>
      <c r="C17" s="13" t="s">
        <v>45</v>
      </c>
      <c r="D17" s="13" t="s">
        <v>46</v>
      </c>
      <c r="E17" s="13" t="s">
        <v>56</v>
      </c>
      <c r="F17" s="13" t="s">
        <v>57</v>
      </c>
      <c r="G17" s="13">
        <v>62</v>
      </c>
      <c r="H17" s="13">
        <v>79.1</v>
      </c>
      <c r="I17" s="13">
        <f t="shared" si="0"/>
        <v>72.25999999999999</v>
      </c>
      <c r="J17" s="16">
        <f>RANK(I17,$I$13:$I$17)</f>
        <v>5</v>
      </c>
      <c r="K17" s="17"/>
    </row>
    <row r="18" spans="1:11" s="2" customFormat="1" ht="19.5" customHeight="1">
      <c r="A18" s="11">
        <v>16</v>
      </c>
      <c r="B18" s="12" t="s">
        <v>12</v>
      </c>
      <c r="C18" s="13" t="s">
        <v>45</v>
      </c>
      <c r="D18" s="13" t="s">
        <v>58</v>
      </c>
      <c r="E18" s="13" t="s">
        <v>59</v>
      </c>
      <c r="F18" s="13" t="s">
        <v>60</v>
      </c>
      <c r="G18" s="13" t="s">
        <v>61</v>
      </c>
      <c r="H18" s="13">
        <v>86.2</v>
      </c>
      <c r="I18" s="13">
        <f t="shared" si="0"/>
        <v>79.12</v>
      </c>
      <c r="J18" s="16">
        <f>RANK(I18,$I$18:$I$22)</f>
        <v>1</v>
      </c>
      <c r="K18" s="17"/>
    </row>
    <row r="19" spans="1:11" s="2" customFormat="1" ht="19.5" customHeight="1">
      <c r="A19" s="11">
        <v>17</v>
      </c>
      <c r="B19" s="12" t="s">
        <v>12</v>
      </c>
      <c r="C19" s="13" t="s">
        <v>45</v>
      </c>
      <c r="D19" s="13" t="s">
        <v>58</v>
      </c>
      <c r="E19" s="13" t="s">
        <v>62</v>
      </c>
      <c r="F19" s="13" t="s">
        <v>63</v>
      </c>
      <c r="G19" s="13" t="s">
        <v>17</v>
      </c>
      <c r="H19" s="13">
        <v>85.4</v>
      </c>
      <c r="I19" s="13">
        <f t="shared" si="0"/>
        <v>78.04</v>
      </c>
      <c r="J19" s="16">
        <f>RANK(I19,$I$18:$I$22)</f>
        <v>2</v>
      </c>
      <c r="K19" s="17"/>
    </row>
    <row r="20" spans="1:11" ht="19.5" customHeight="1">
      <c r="A20" s="11">
        <v>18</v>
      </c>
      <c r="B20" s="12" t="s">
        <v>12</v>
      </c>
      <c r="C20" s="13" t="s">
        <v>45</v>
      </c>
      <c r="D20" s="13" t="s">
        <v>58</v>
      </c>
      <c r="E20" s="13" t="s">
        <v>64</v>
      </c>
      <c r="F20" s="13" t="s">
        <v>65</v>
      </c>
      <c r="G20" s="13" t="s">
        <v>66</v>
      </c>
      <c r="H20" s="13">
        <v>81.4</v>
      </c>
      <c r="I20" s="13">
        <f t="shared" si="0"/>
        <v>76.84</v>
      </c>
      <c r="J20" s="16">
        <f>RANK(I20,$I$18:$I$22)</f>
        <v>3</v>
      </c>
      <c r="K20" s="17"/>
    </row>
    <row r="21" spans="1:11" ht="19.5" customHeight="1">
      <c r="A21" s="11">
        <v>19</v>
      </c>
      <c r="B21" s="12" t="s">
        <v>12</v>
      </c>
      <c r="C21" s="13" t="s">
        <v>45</v>
      </c>
      <c r="D21" s="13" t="s">
        <v>58</v>
      </c>
      <c r="E21" s="13" t="s">
        <v>67</v>
      </c>
      <c r="F21" s="13" t="s">
        <v>68</v>
      </c>
      <c r="G21" s="13" t="s">
        <v>69</v>
      </c>
      <c r="H21" s="13">
        <v>80.6</v>
      </c>
      <c r="I21" s="13">
        <f t="shared" si="0"/>
        <v>74.75999999999999</v>
      </c>
      <c r="J21" s="16">
        <f>RANK(I21,$I$18:$I$22)</f>
        <v>4</v>
      </c>
      <c r="K21" s="17"/>
    </row>
    <row r="22" spans="1:11" ht="19.5" customHeight="1">
      <c r="A22" s="11">
        <v>20</v>
      </c>
      <c r="B22" s="12" t="s">
        <v>12</v>
      </c>
      <c r="C22" s="13" t="s">
        <v>45</v>
      </c>
      <c r="D22" s="13" t="s">
        <v>58</v>
      </c>
      <c r="E22" s="13" t="s">
        <v>70</v>
      </c>
      <c r="F22" s="13" t="s">
        <v>71</v>
      </c>
      <c r="G22" s="13" t="s">
        <v>39</v>
      </c>
      <c r="H22" s="13">
        <v>80.2</v>
      </c>
      <c r="I22" s="13">
        <f t="shared" si="0"/>
        <v>74.32</v>
      </c>
      <c r="J22" s="16">
        <f>RANK(I22,$I$18:$I$22)</f>
        <v>5</v>
      </c>
      <c r="K22" s="17"/>
    </row>
    <row r="23" spans="1:11" s="2" customFormat="1" ht="19.5" customHeight="1">
      <c r="A23" s="11">
        <v>21</v>
      </c>
      <c r="B23" s="12" t="s">
        <v>12</v>
      </c>
      <c r="C23" s="13" t="s">
        <v>72</v>
      </c>
      <c r="D23" s="13" t="s">
        <v>73</v>
      </c>
      <c r="E23" s="13" t="s">
        <v>74</v>
      </c>
      <c r="F23" s="13" t="s">
        <v>75</v>
      </c>
      <c r="G23" s="13" t="s">
        <v>76</v>
      </c>
      <c r="H23" s="13">
        <v>87.6</v>
      </c>
      <c r="I23" s="13">
        <f t="shared" si="0"/>
        <v>80.36</v>
      </c>
      <c r="J23" s="16">
        <f>RANK(I23,$I$23:$I$27)</f>
        <v>1</v>
      </c>
      <c r="K23" s="17"/>
    </row>
    <row r="24" spans="1:11" s="2" customFormat="1" ht="19.5" customHeight="1">
      <c r="A24" s="11">
        <v>22</v>
      </c>
      <c r="B24" s="12" t="s">
        <v>12</v>
      </c>
      <c r="C24" s="13" t="s">
        <v>72</v>
      </c>
      <c r="D24" s="13" t="s">
        <v>73</v>
      </c>
      <c r="E24" s="13" t="s">
        <v>77</v>
      </c>
      <c r="F24" s="13" t="s">
        <v>78</v>
      </c>
      <c r="G24" s="13" t="s">
        <v>79</v>
      </c>
      <c r="H24" s="13">
        <v>85.1</v>
      </c>
      <c r="I24" s="13">
        <f t="shared" si="0"/>
        <v>78.66</v>
      </c>
      <c r="J24" s="16">
        <f>RANK(I24,$I$23:$I$27)</f>
        <v>2</v>
      </c>
      <c r="K24" s="17"/>
    </row>
    <row r="25" spans="1:11" s="2" customFormat="1" ht="19.5" customHeight="1">
      <c r="A25" s="11">
        <v>23</v>
      </c>
      <c r="B25" s="12" t="s">
        <v>12</v>
      </c>
      <c r="C25" s="13" t="s">
        <v>72</v>
      </c>
      <c r="D25" s="13" t="s">
        <v>73</v>
      </c>
      <c r="E25" s="13" t="s">
        <v>80</v>
      </c>
      <c r="F25" s="13" t="s">
        <v>81</v>
      </c>
      <c r="G25" s="13" t="s">
        <v>61</v>
      </c>
      <c r="H25" s="13">
        <v>84.8</v>
      </c>
      <c r="I25" s="13">
        <f t="shared" si="0"/>
        <v>78.28</v>
      </c>
      <c r="J25" s="16">
        <f>RANK(I25,$I$23:$I$27)</f>
        <v>3</v>
      </c>
      <c r="K25" s="17"/>
    </row>
    <row r="26" spans="1:11" s="2" customFormat="1" ht="19.5" customHeight="1">
      <c r="A26" s="11">
        <v>24</v>
      </c>
      <c r="B26" s="12" t="s">
        <v>12</v>
      </c>
      <c r="C26" s="13" t="s">
        <v>72</v>
      </c>
      <c r="D26" s="13" t="s">
        <v>73</v>
      </c>
      <c r="E26" s="13" t="s">
        <v>82</v>
      </c>
      <c r="F26" s="13" t="s">
        <v>83</v>
      </c>
      <c r="G26" s="13" t="s">
        <v>66</v>
      </c>
      <c r="H26" s="13">
        <v>82.4</v>
      </c>
      <c r="I26" s="13">
        <f t="shared" si="0"/>
        <v>77.44</v>
      </c>
      <c r="J26" s="16">
        <f>RANK(I26,$I$23:$I$27)</f>
        <v>4</v>
      </c>
      <c r="K26" s="17"/>
    </row>
    <row r="27" spans="1:11" s="2" customFormat="1" ht="19.5" customHeight="1">
      <c r="A27" s="11">
        <v>25</v>
      </c>
      <c r="B27" s="12" t="s">
        <v>12</v>
      </c>
      <c r="C27" s="13" t="s">
        <v>72</v>
      </c>
      <c r="D27" s="13" t="s">
        <v>73</v>
      </c>
      <c r="E27" s="13" t="s">
        <v>84</v>
      </c>
      <c r="F27" s="13" t="s">
        <v>85</v>
      </c>
      <c r="G27" s="13" t="s">
        <v>61</v>
      </c>
      <c r="H27" s="13">
        <v>83.1</v>
      </c>
      <c r="I27" s="13">
        <f t="shared" si="0"/>
        <v>77.25999999999999</v>
      </c>
      <c r="J27" s="16">
        <f>RANK(I27,$I$23:$I$27)</f>
        <v>5</v>
      </c>
      <c r="K27" s="17"/>
    </row>
    <row r="28" spans="1:11" s="2" customFormat="1" ht="19.5" customHeight="1">
      <c r="A28" s="11">
        <v>26</v>
      </c>
      <c r="B28" s="12" t="s">
        <v>12</v>
      </c>
      <c r="C28" s="13" t="s">
        <v>72</v>
      </c>
      <c r="D28" s="13" t="s">
        <v>86</v>
      </c>
      <c r="E28" s="13" t="s">
        <v>87</v>
      </c>
      <c r="F28" s="13" t="s">
        <v>88</v>
      </c>
      <c r="G28" s="13" t="s">
        <v>89</v>
      </c>
      <c r="H28" s="13">
        <v>83.8</v>
      </c>
      <c r="I28" s="13">
        <f t="shared" si="0"/>
        <v>79.67999999999999</v>
      </c>
      <c r="J28" s="16">
        <f>RANK(I28,$I$28:$I$32)</f>
        <v>1</v>
      </c>
      <c r="K28" s="17"/>
    </row>
    <row r="29" spans="1:11" s="2" customFormat="1" ht="19.5" customHeight="1">
      <c r="A29" s="11">
        <v>27</v>
      </c>
      <c r="B29" s="12" t="s">
        <v>12</v>
      </c>
      <c r="C29" s="13" t="s">
        <v>72</v>
      </c>
      <c r="D29" s="13" t="s">
        <v>86</v>
      </c>
      <c r="E29" s="13" t="s">
        <v>90</v>
      </c>
      <c r="F29" s="13" t="s">
        <v>91</v>
      </c>
      <c r="G29" s="13" t="s">
        <v>76</v>
      </c>
      <c r="H29" s="13">
        <v>85.8</v>
      </c>
      <c r="I29" s="13">
        <f t="shared" si="0"/>
        <v>79.28</v>
      </c>
      <c r="J29" s="16">
        <f>RANK(I29,$I$28:$I$32)</f>
        <v>2</v>
      </c>
      <c r="K29" s="17"/>
    </row>
    <row r="30" spans="1:11" s="2" customFormat="1" ht="19.5" customHeight="1">
      <c r="A30" s="11">
        <v>28</v>
      </c>
      <c r="B30" s="12" t="s">
        <v>12</v>
      </c>
      <c r="C30" s="13" t="s">
        <v>72</v>
      </c>
      <c r="D30" s="13" t="s">
        <v>86</v>
      </c>
      <c r="E30" s="13" t="s">
        <v>92</v>
      </c>
      <c r="F30" s="13" t="s">
        <v>93</v>
      </c>
      <c r="G30" s="13" t="s">
        <v>76</v>
      </c>
      <c r="H30" s="13">
        <v>83.6</v>
      </c>
      <c r="I30" s="13">
        <f t="shared" si="0"/>
        <v>77.96</v>
      </c>
      <c r="J30" s="16">
        <f>RANK(I30,$I$28:$I$32)</f>
        <v>3</v>
      </c>
      <c r="K30" s="17"/>
    </row>
    <row r="31" spans="1:11" s="2" customFormat="1" ht="19.5" customHeight="1">
      <c r="A31" s="11">
        <v>29</v>
      </c>
      <c r="B31" s="12" t="s">
        <v>12</v>
      </c>
      <c r="C31" s="13" t="s">
        <v>72</v>
      </c>
      <c r="D31" s="13" t="s">
        <v>86</v>
      </c>
      <c r="E31" s="13" t="s">
        <v>94</v>
      </c>
      <c r="F31" s="13" t="s">
        <v>95</v>
      </c>
      <c r="G31" s="13" t="s">
        <v>79</v>
      </c>
      <c r="H31" s="13">
        <v>82</v>
      </c>
      <c r="I31" s="13">
        <f t="shared" si="0"/>
        <v>76.8</v>
      </c>
      <c r="J31" s="16">
        <f>RANK(I31,$I$28:$I$32)</f>
        <v>4</v>
      </c>
      <c r="K31" s="17"/>
    </row>
    <row r="32" spans="1:11" s="2" customFormat="1" ht="19.5" customHeight="1">
      <c r="A32" s="11">
        <v>30</v>
      </c>
      <c r="B32" s="12" t="s">
        <v>12</v>
      </c>
      <c r="C32" s="13" t="s">
        <v>72</v>
      </c>
      <c r="D32" s="13" t="s">
        <v>86</v>
      </c>
      <c r="E32" s="13" t="s">
        <v>96</v>
      </c>
      <c r="F32" s="13" t="s">
        <v>97</v>
      </c>
      <c r="G32" s="13" t="s">
        <v>98</v>
      </c>
      <c r="H32" s="13">
        <v>81.8</v>
      </c>
      <c r="I32" s="13">
        <f t="shared" si="0"/>
        <v>76.08</v>
      </c>
      <c r="J32" s="16">
        <f>RANK(I32,$I$28:$I$32)</f>
        <v>5</v>
      </c>
      <c r="K32" s="17"/>
    </row>
    <row r="33" spans="1:11" s="2" customFormat="1" ht="19.5" customHeight="1">
      <c r="A33" s="11">
        <v>31</v>
      </c>
      <c r="B33" s="12" t="s">
        <v>12</v>
      </c>
      <c r="C33" s="13" t="s">
        <v>99</v>
      </c>
      <c r="D33" s="13" t="s">
        <v>100</v>
      </c>
      <c r="E33" s="13" t="s">
        <v>101</v>
      </c>
      <c r="F33" s="13" t="s">
        <v>102</v>
      </c>
      <c r="G33" s="13" t="s">
        <v>61</v>
      </c>
      <c r="H33" s="13">
        <v>87.2</v>
      </c>
      <c r="I33" s="13">
        <f t="shared" si="0"/>
        <v>79.72</v>
      </c>
      <c r="J33" s="16">
        <f>RANK(I33,$I$33:$I$37)</f>
        <v>1</v>
      </c>
      <c r="K33" s="17"/>
    </row>
    <row r="34" spans="1:11" s="2" customFormat="1" ht="19.5" customHeight="1">
      <c r="A34" s="11">
        <v>32</v>
      </c>
      <c r="B34" s="12" t="s">
        <v>12</v>
      </c>
      <c r="C34" s="13" t="s">
        <v>99</v>
      </c>
      <c r="D34" s="13" t="s">
        <v>100</v>
      </c>
      <c r="E34" s="13" t="s">
        <v>103</v>
      </c>
      <c r="F34" s="13" t="s">
        <v>104</v>
      </c>
      <c r="G34" s="13" t="s">
        <v>69</v>
      </c>
      <c r="H34" s="13">
        <v>84.4</v>
      </c>
      <c r="I34" s="13">
        <f t="shared" si="0"/>
        <v>77.04</v>
      </c>
      <c r="J34" s="16">
        <f>RANK(I34,$I$33:$I$37)</f>
        <v>2</v>
      </c>
      <c r="K34" s="17"/>
    </row>
    <row r="35" spans="1:11" ht="19.5" customHeight="1">
      <c r="A35" s="11">
        <v>33</v>
      </c>
      <c r="B35" s="12" t="s">
        <v>12</v>
      </c>
      <c r="C35" s="13" t="s">
        <v>99</v>
      </c>
      <c r="D35" s="13" t="s">
        <v>100</v>
      </c>
      <c r="E35" s="13" t="s">
        <v>105</v>
      </c>
      <c r="F35" s="13" t="s">
        <v>106</v>
      </c>
      <c r="G35" s="13" t="s">
        <v>39</v>
      </c>
      <c r="H35" s="13">
        <v>83.2</v>
      </c>
      <c r="I35" s="13">
        <f t="shared" si="0"/>
        <v>76.12</v>
      </c>
      <c r="J35" s="16">
        <f>RANK(I35,$I$33:$I$37)</f>
        <v>3</v>
      </c>
      <c r="K35" s="17"/>
    </row>
    <row r="36" spans="1:11" ht="19.5" customHeight="1">
      <c r="A36" s="11">
        <v>34</v>
      </c>
      <c r="B36" s="12" t="s">
        <v>12</v>
      </c>
      <c r="C36" s="13" t="s">
        <v>99</v>
      </c>
      <c r="D36" s="13" t="s">
        <v>100</v>
      </c>
      <c r="E36" s="13" t="s">
        <v>107</v>
      </c>
      <c r="F36" s="13" t="s">
        <v>108</v>
      </c>
      <c r="G36" s="13" t="s">
        <v>36</v>
      </c>
      <c r="H36" s="13">
        <v>79.2</v>
      </c>
      <c r="I36" s="13">
        <f t="shared" si="0"/>
        <v>72.92</v>
      </c>
      <c r="J36" s="16">
        <f>RANK(I36,$I$33:$I$37)</f>
        <v>4</v>
      </c>
      <c r="K36" s="17"/>
    </row>
    <row r="37" spans="1:11" ht="19.5" customHeight="1">
      <c r="A37" s="11">
        <v>35</v>
      </c>
      <c r="B37" s="12" t="s">
        <v>12</v>
      </c>
      <c r="C37" s="13" t="s">
        <v>99</v>
      </c>
      <c r="D37" s="13" t="s">
        <v>100</v>
      </c>
      <c r="E37" s="13" t="s">
        <v>109</v>
      </c>
      <c r="F37" s="13" t="s">
        <v>110</v>
      </c>
      <c r="G37" s="13" t="s">
        <v>33</v>
      </c>
      <c r="H37" s="13">
        <v>78</v>
      </c>
      <c r="I37" s="13">
        <f t="shared" si="0"/>
        <v>72.6</v>
      </c>
      <c r="J37" s="16">
        <f>RANK(I37,$I$33:$I$37)</f>
        <v>5</v>
      </c>
      <c r="K37" s="17"/>
    </row>
    <row r="38" spans="1:11" s="2" customFormat="1" ht="19.5" customHeight="1">
      <c r="A38" s="11">
        <v>36</v>
      </c>
      <c r="B38" s="12" t="s">
        <v>12</v>
      </c>
      <c r="C38" s="13" t="s">
        <v>99</v>
      </c>
      <c r="D38" s="13" t="s">
        <v>111</v>
      </c>
      <c r="E38" s="13" t="s">
        <v>112</v>
      </c>
      <c r="F38" s="13" t="s">
        <v>113</v>
      </c>
      <c r="G38" s="13" t="s">
        <v>69</v>
      </c>
      <c r="H38" s="13">
        <v>87.4</v>
      </c>
      <c r="I38" s="13">
        <f t="shared" si="0"/>
        <v>78.84</v>
      </c>
      <c r="J38" s="16">
        <f>RANK(I38,$I$38:$I$41)</f>
        <v>1</v>
      </c>
      <c r="K38" s="17"/>
    </row>
    <row r="39" spans="1:11" s="2" customFormat="1" ht="19.5" customHeight="1">
      <c r="A39" s="11">
        <v>37</v>
      </c>
      <c r="B39" s="12" t="s">
        <v>12</v>
      </c>
      <c r="C39" s="13" t="s">
        <v>99</v>
      </c>
      <c r="D39" s="13" t="s">
        <v>111</v>
      </c>
      <c r="E39" s="13" t="s">
        <v>114</v>
      </c>
      <c r="F39" s="13" t="s">
        <v>115</v>
      </c>
      <c r="G39" s="13" t="s">
        <v>98</v>
      </c>
      <c r="H39" s="13">
        <v>84.8</v>
      </c>
      <c r="I39" s="13">
        <f t="shared" si="0"/>
        <v>77.88</v>
      </c>
      <c r="J39" s="16">
        <f>RANK(I39,$I$38:$I$41)</f>
        <v>2</v>
      </c>
      <c r="K39" s="17"/>
    </row>
    <row r="40" spans="1:11" ht="19.5" customHeight="1">
      <c r="A40" s="11">
        <v>38</v>
      </c>
      <c r="B40" s="12" t="s">
        <v>12</v>
      </c>
      <c r="C40" s="13" t="s">
        <v>99</v>
      </c>
      <c r="D40" s="13" t="s">
        <v>111</v>
      </c>
      <c r="E40" s="13" t="s">
        <v>116</v>
      </c>
      <c r="F40" s="13" t="s">
        <v>117</v>
      </c>
      <c r="G40" s="13" t="s">
        <v>17</v>
      </c>
      <c r="H40" s="13">
        <v>83.4</v>
      </c>
      <c r="I40" s="13">
        <f t="shared" si="0"/>
        <v>76.84</v>
      </c>
      <c r="J40" s="16">
        <f>RANK(I40,$I$38:$I$41)</f>
        <v>3</v>
      </c>
      <c r="K40" s="17"/>
    </row>
    <row r="41" spans="1:11" ht="19.5" customHeight="1">
      <c r="A41" s="11">
        <v>39</v>
      </c>
      <c r="B41" s="12" t="s">
        <v>12</v>
      </c>
      <c r="C41" s="13" t="s">
        <v>99</v>
      </c>
      <c r="D41" s="13" t="s">
        <v>111</v>
      </c>
      <c r="E41" s="13" t="s">
        <v>118</v>
      </c>
      <c r="F41" s="13" t="s">
        <v>119</v>
      </c>
      <c r="G41" s="13" t="s">
        <v>120</v>
      </c>
      <c r="H41" s="13">
        <v>81.4</v>
      </c>
      <c r="I41" s="13">
        <f t="shared" si="0"/>
        <v>73.24000000000001</v>
      </c>
      <c r="J41" s="16">
        <f>RANK(I41,$I$38:$I$41)</f>
        <v>4</v>
      </c>
      <c r="K41" s="17"/>
    </row>
    <row r="42" spans="1:11" ht="19.5" customHeight="1">
      <c r="A42" s="11">
        <v>40</v>
      </c>
      <c r="B42" s="12" t="s">
        <v>12</v>
      </c>
      <c r="C42" s="13" t="s">
        <v>99</v>
      </c>
      <c r="D42" s="13" t="s">
        <v>111</v>
      </c>
      <c r="E42" s="13" t="s">
        <v>121</v>
      </c>
      <c r="F42" s="13" t="s">
        <v>122</v>
      </c>
      <c r="G42" s="13" t="s">
        <v>123</v>
      </c>
      <c r="H42" s="13" t="s">
        <v>124</v>
      </c>
      <c r="I42" s="13"/>
      <c r="J42" s="16"/>
      <c r="K42" s="17"/>
    </row>
    <row r="43" spans="1:11" s="2" customFormat="1" ht="19.5" customHeight="1">
      <c r="A43" s="11">
        <v>41</v>
      </c>
      <c r="B43" s="12" t="s">
        <v>12</v>
      </c>
      <c r="C43" s="13" t="s">
        <v>99</v>
      </c>
      <c r="D43" s="13" t="s">
        <v>125</v>
      </c>
      <c r="E43" s="13" t="s">
        <v>126</v>
      </c>
      <c r="F43" s="13" t="s">
        <v>127</v>
      </c>
      <c r="G43" s="13" t="s">
        <v>33</v>
      </c>
      <c r="H43" s="13">
        <v>84.2</v>
      </c>
      <c r="I43" s="13">
        <f aca="true" t="shared" si="1" ref="I43:I68">G43*0.4+H43*0.6</f>
        <v>76.32000000000001</v>
      </c>
      <c r="J43" s="16">
        <f aca="true" t="shared" si="2" ref="J43:J51">RANK(I43,$I$43:$I$51)</f>
        <v>1</v>
      </c>
      <c r="K43" s="18"/>
    </row>
    <row r="44" spans="1:11" s="2" customFormat="1" ht="19.5" customHeight="1">
      <c r="A44" s="11">
        <v>42</v>
      </c>
      <c r="B44" s="12" t="s">
        <v>12</v>
      </c>
      <c r="C44" s="13" t="s">
        <v>99</v>
      </c>
      <c r="D44" s="13" t="s">
        <v>125</v>
      </c>
      <c r="E44" s="13" t="s">
        <v>128</v>
      </c>
      <c r="F44" s="13" t="s">
        <v>129</v>
      </c>
      <c r="G44" s="13" t="s">
        <v>39</v>
      </c>
      <c r="H44" s="13">
        <v>83.4</v>
      </c>
      <c r="I44" s="13">
        <f t="shared" si="1"/>
        <v>76.24000000000001</v>
      </c>
      <c r="J44" s="16">
        <f t="shared" si="2"/>
        <v>2</v>
      </c>
      <c r="K44" s="18"/>
    </row>
    <row r="45" spans="1:11" s="2" customFormat="1" ht="19.5" customHeight="1">
      <c r="A45" s="11">
        <v>43</v>
      </c>
      <c r="B45" s="12" t="s">
        <v>12</v>
      </c>
      <c r="C45" s="13" t="s">
        <v>99</v>
      </c>
      <c r="D45" s="13" t="s">
        <v>125</v>
      </c>
      <c r="E45" s="13" t="s">
        <v>130</v>
      </c>
      <c r="F45" s="13" t="s">
        <v>131</v>
      </c>
      <c r="G45" s="13" t="s">
        <v>132</v>
      </c>
      <c r="H45" s="13">
        <v>84.2</v>
      </c>
      <c r="I45" s="13">
        <f t="shared" si="1"/>
        <v>76.12</v>
      </c>
      <c r="J45" s="16">
        <f t="shared" si="2"/>
        <v>3</v>
      </c>
      <c r="K45" s="18"/>
    </row>
    <row r="46" spans="1:11" s="2" customFormat="1" ht="19.5" customHeight="1">
      <c r="A46" s="11">
        <v>44</v>
      </c>
      <c r="B46" s="12" t="s">
        <v>12</v>
      </c>
      <c r="C46" s="13" t="s">
        <v>99</v>
      </c>
      <c r="D46" s="13" t="s">
        <v>125</v>
      </c>
      <c r="E46" s="13" t="s">
        <v>133</v>
      </c>
      <c r="F46" s="13" t="s">
        <v>134</v>
      </c>
      <c r="G46" s="13" t="s">
        <v>135</v>
      </c>
      <c r="H46" s="13">
        <v>85.6</v>
      </c>
      <c r="I46" s="13">
        <f t="shared" si="1"/>
        <v>73.56</v>
      </c>
      <c r="J46" s="16">
        <f t="shared" si="2"/>
        <v>4</v>
      </c>
      <c r="K46" s="17"/>
    </row>
    <row r="47" spans="1:11" ht="19.5" customHeight="1">
      <c r="A47" s="11">
        <v>45</v>
      </c>
      <c r="B47" s="12" t="s">
        <v>12</v>
      </c>
      <c r="C47" s="13" t="s">
        <v>99</v>
      </c>
      <c r="D47" s="13" t="s">
        <v>125</v>
      </c>
      <c r="E47" s="13" t="s">
        <v>136</v>
      </c>
      <c r="F47" s="13" t="s">
        <v>137</v>
      </c>
      <c r="G47" s="13" t="s">
        <v>138</v>
      </c>
      <c r="H47" s="13">
        <v>82.2</v>
      </c>
      <c r="I47" s="13">
        <f t="shared" si="1"/>
        <v>70.52000000000001</v>
      </c>
      <c r="J47" s="16">
        <f t="shared" si="2"/>
        <v>5</v>
      </c>
      <c r="K47" s="17"/>
    </row>
    <row r="48" spans="1:11" ht="19.5" customHeight="1">
      <c r="A48" s="11">
        <v>46</v>
      </c>
      <c r="B48" s="12" t="s">
        <v>12</v>
      </c>
      <c r="C48" s="13" t="s">
        <v>99</v>
      </c>
      <c r="D48" s="13" t="s">
        <v>125</v>
      </c>
      <c r="E48" s="13" t="s">
        <v>139</v>
      </c>
      <c r="F48" s="13" t="s">
        <v>140</v>
      </c>
      <c r="G48" s="13" t="s">
        <v>141</v>
      </c>
      <c r="H48" s="13">
        <v>81.2</v>
      </c>
      <c r="I48" s="13">
        <f t="shared" si="1"/>
        <v>70.52</v>
      </c>
      <c r="J48" s="16">
        <f t="shared" si="2"/>
        <v>5</v>
      </c>
      <c r="K48" s="17"/>
    </row>
    <row r="49" spans="1:11" ht="19.5" customHeight="1">
      <c r="A49" s="11">
        <v>47</v>
      </c>
      <c r="B49" s="12" t="s">
        <v>12</v>
      </c>
      <c r="C49" s="13" t="s">
        <v>99</v>
      </c>
      <c r="D49" s="13" t="s">
        <v>125</v>
      </c>
      <c r="E49" s="13" t="s">
        <v>142</v>
      </c>
      <c r="F49" s="13" t="s">
        <v>143</v>
      </c>
      <c r="G49" s="13" t="s">
        <v>144</v>
      </c>
      <c r="H49" s="13">
        <v>81.2</v>
      </c>
      <c r="I49" s="13">
        <f t="shared" si="1"/>
        <v>70.32</v>
      </c>
      <c r="J49" s="16">
        <f t="shared" si="2"/>
        <v>7</v>
      </c>
      <c r="K49" s="17"/>
    </row>
    <row r="50" spans="1:11" ht="19.5" customHeight="1">
      <c r="A50" s="11">
        <v>48</v>
      </c>
      <c r="B50" s="12" t="s">
        <v>12</v>
      </c>
      <c r="C50" s="13" t="s">
        <v>99</v>
      </c>
      <c r="D50" s="13" t="s">
        <v>125</v>
      </c>
      <c r="E50" s="13" t="s">
        <v>145</v>
      </c>
      <c r="F50" s="13" t="s">
        <v>146</v>
      </c>
      <c r="G50" s="13" t="s">
        <v>147</v>
      </c>
      <c r="H50" s="13">
        <v>77.8</v>
      </c>
      <c r="I50" s="13">
        <f t="shared" si="1"/>
        <v>70.28</v>
      </c>
      <c r="J50" s="16">
        <f t="shared" si="2"/>
        <v>8</v>
      </c>
      <c r="K50" s="17"/>
    </row>
    <row r="51" spans="1:11" ht="19.5" customHeight="1">
      <c r="A51" s="11">
        <v>49</v>
      </c>
      <c r="B51" s="12" t="s">
        <v>12</v>
      </c>
      <c r="C51" s="13" t="s">
        <v>99</v>
      </c>
      <c r="D51" s="13" t="s">
        <v>125</v>
      </c>
      <c r="E51" s="13" t="s">
        <v>148</v>
      </c>
      <c r="F51" s="13" t="s">
        <v>149</v>
      </c>
      <c r="G51" s="13" t="s">
        <v>150</v>
      </c>
      <c r="H51" s="13">
        <v>75.8</v>
      </c>
      <c r="I51" s="13">
        <f t="shared" si="1"/>
        <v>67.47999999999999</v>
      </c>
      <c r="J51" s="16">
        <f t="shared" si="2"/>
        <v>9</v>
      </c>
      <c r="K51" s="17"/>
    </row>
    <row r="52" spans="1:11" s="2" customFormat="1" ht="19.5" customHeight="1">
      <c r="A52" s="11">
        <v>50</v>
      </c>
      <c r="B52" s="12" t="s">
        <v>12</v>
      </c>
      <c r="C52" s="13" t="s">
        <v>99</v>
      </c>
      <c r="D52" s="13" t="s">
        <v>151</v>
      </c>
      <c r="E52" s="13" t="s">
        <v>152</v>
      </c>
      <c r="F52" s="13" t="s">
        <v>153</v>
      </c>
      <c r="G52" s="13" t="s">
        <v>17</v>
      </c>
      <c r="H52" s="13">
        <v>85.2</v>
      </c>
      <c r="I52" s="13">
        <f t="shared" si="1"/>
        <v>77.92</v>
      </c>
      <c r="J52" s="16">
        <f>RANK(I52,$I$52:$I$55)</f>
        <v>1</v>
      </c>
      <c r="K52" s="17"/>
    </row>
    <row r="53" spans="1:11" s="2" customFormat="1" ht="19.5" customHeight="1">
      <c r="A53" s="11">
        <v>51</v>
      </c>
      <c r="B53" s="12" t="s">
        <v>12</v>
      </c>
      <c r="C53" s="13" t="s">
        <v>99</v>
      </c>
      <c r="D53" s="13" t="s">
        <v>151</v>
      </c>
      <c r="E53" s="13" t="s">
        <v>154</v>
      </c>
      <c r="F53" s="13" t="s">
        <v>155</v>
      </c>
      <c r="G53" s="13" t="s">
        <v>79</v>
      </c>
      <c r="H53" s="13">
        <v>81.4</v>
      </c>
      <c r="I53" s="13">
        <f t="shared" si="1"/>
        <v>76.44</v>
      </c>
      <c r="J53" s="16">
        <f>RANK(I53,$I$52:$I$55)</f>
        <v>2</v>
      </c>
      <c r="K53" s="17"/>
    </row>
    <row r="54" spans="1:11" ht="19.5" customHeight="1">
      <c r="A54" s="11">
        <v>52</v>
      </c>
      <c r="B54" s="12" t="s">
        <v>12</v>
      </c>
      <c r="C54" s="13" t="s">
        <v>99</v>
      </c>
      <c r="D54" s="13" t="s">
        <v>151</v>
      </c>
      <c r="E54" s="13" t="s">
        <v>156</v>
      </c>
      <c r="F54" s="13" t="s">
        <v>157</v>
      </c>
      <c r="G54" s="13" t="s">
        <v>120</v>
      </c>
      <c r="H54" s="13">
        <v>78.4</v>
      </c>
      <c r="I54" s="13">
        <f t="shared" si="1"/>
        <v>71.44</v>
      </c>
      <c r="J54" s="16">
        <f>RANK(I54,$I$52:$I$55)</f>
        <v>3</v>
      </c>
      <c r="K54" s="17"/>
    </row>
    <row r="55" spans="1:11" ht="19.5" customHeight="1">
      <c r="A55" s="11">
        <v>53</v>
      </c>
      <c r="B55" s="12" t="s">
        <v>12</v>
      </c>
      <c r="C55" s="13" t="s">
        <v>99</v>
      </c>
      <c r="D55" s="13" t="s">
        <v>151</v>
      </c>
      <c r="E55" s="13" t="s">
        <v>158</v>
      </c>
      <c r="F55" s="13" t="s">
        <v>159</v>
      </c>
      <c r="G55" s="13" t="s">
        <v>138</v>
      </c>
      <c r="H55" s="13">
        <v>79</v>
      </c>
      <c r="I55" s="13">
        <f t="shared" si="1"/>
        <v>68.6</v>
      </c>
      <c r="J55" s="16">
        <f>RANK(I55,$I$52:$I$55)</f>
        <v>4</v>
      </c>
      <c r="K55" s="17"/>
    </row>
    <row r="56" spans="1:11" s="2" customFormat="1" ht="19.5" customHeight="1">
      <c r="A56" s="11">
        <v>54</v>
      </c>
      <c r="B56" s="12" t="s">
        <v>12</v>
      </c>
      <c r="C56" s="13" t="s">
        <v>99</v>
      </c>
      <c r="D56" s="13" t="s">
        <v>160</v>
      </c>
      <c r="E56" s="13" t="s">
        <v>161</v>
      </c>
      <c r="F56" s="13" t="s">
        <v>162</v>
      </c>
      <c r="G56" s="13" t="s">
        <v>69</v>
      </c>
      <c r="H56" s="13">
        <v>82.8</v>
      </c>
      <c r="I56" s="13">
        <f t="shared" si="1"/>
        <v>76.08</v>
      </c>
      <c r="J56" s="16">
        <f>RANK(I56,$I$56:$I$60)</f>
        <v>1</v>
      </c>
      <c r="K56" s="17"/>
    </row>
    <row r="57" spans="1:11" s="2" customFormat="1" ht="19.5" customHeight="1">
      <c r="A57" s="11">
        <v>55</v>
      </c>
      <c r="B57" s="12" t="s">
        <v>12</v>
      </c>
      <c r="C57" s="13" t="s">
        <v>99</v>
      </c>
      <c r="D57" s="13" t="s">
        <v>160</v>
      </c>
      <c r="E57" s="13" t="s">
        <v>163</v>
      </c>
      <c r="F57" s="13" t="s">
        <v>164</v>
      </c>
      <c r="G57" s="13" t="s">
        <v>44</v>
      </c>
      <c r="H57" s="13">
        <v>85</v>
      </c>
      <c r="I57" s="13">
        <f t="shared" si="1"/>
        <v>75.8</v>
      </c>
      <c r="J57" s="16">
        <f>RANK(I57,$I$56:$I$60)</f>
        <v>2</v>
      </c>
      <c r="K57" s="17"/>
    </row>
    <row r="58" spans="1:11" ht="19.5" customHeight="1">
      <c r="A58" s="11">
        <v>56</v>
      </c>
      <c r="B58" s="12" t="s">
        <v>12</v>
      </c>
      <c r="C58" s="13" t="s">
        <v>99</v>
      </c>
      <c r="D58" s="13" t="s">
        <v>160</v>
      </c>
      <c r="E58" s="13" t="s">
        <v>165</v>
      </c>
      <c r="F58" s="13" t="s">
        <v>166</v>
      </c>
      <c r="G58" s="13" t="s">
        <v>167</v>
      </c>
      <c r="H58" s="13">
        <v>83</v>
      </c>
      <c r="I58" s="13">
        <f t="shared" si="1"/>
        <v>73.8</v>
      </c>
      <c r="J58" s="16">
        <f>RANK(I58,$I$56:$I$60)</f>
        <v>3</v>
      </c>
      <c r="K58" s="17"/>
    </row>
    <row r="59" spans="1:11" ht="19.5" customHeight="1">
      <c r="A59" s="11">
        <v>57</v>
      </c>
      <c r="B59" s="12" t="s">
        <v>12</v>
      </c>
      <c r="C59" s="13" t="s">
        <v>99</v>
      </c>
      <c r="D59" s="13" t="s">
        <v>160</v>
      </c>
      <c r="E59" s="13" t="s">
        <v>168</v>
      </c>
      <c r="F59" s="13" t="s">
        <v>169</v>
      </c>
      <c r="G59" s="13" t="s">
        <v>170</v>
      </c>
      <c r="H59" s="13">
        <v>81.6</v>
      </c>
      <c r="I59" s="13">
        <f t="shared" si="1"/>
        <v>72.75999999999999</v>
      </c>
      <c r="J59" s="16">
        <f>RANK(I59,$I$56:$I$60)</f>
        <v>4</v>
      </c>
      <c r="K59" s="17"/>
    </row>
    <row r="60" spans="1:11" ht="19.5" customHeight="1">
      <c r="A60" s="11">
        <v>58</v>
      </c>
      <c r="B60" s="12" t="s">
        <v>12</v>
      </c>
      <c r="C60" s="13" t="s">
        <v>99</v>
      </c>
      <c r="D60" s="13" t="s">
        <v>160</v>
      </c>
      <c r="E60" s="13" t="s">
        <v>171</v>
      </c>
      <c r="F60" s="13" t="s">
        <v>172</v>
      </c>
      <c r="G60" s="13" t="s">
        <v>173</v>
      </c>
      <c r="H60" s="13">
        <v>81.4</v>
      </c>
      <c r="I60" s="13">
        <f t="shared" si="1"/>
        <v>72.04</v>
      </c>
      <c r="J60" s="16">
        <f>RANK(I60,$I$56:$I$60)</f>
        <v>5</v>
      </c>
      <c r="K60" s="17"/>
    </row>
    <row r="61" spans="1:11" s="2" customFormat="1" ht="19.5" customHeight="1">
      <c r="A61" s="11">
        <v>59</v>
      </c>
      <c r="B61" s="12" t="s">
        <v>12</v>
      </c>
      <c r="C61" s="13" t="s">
        <v>99</v>
      </c>
      <c r="D61" s="13" t="s">
        <v>174</v>
      </c>
      <c r="E61" s="13" t="s">
        <v>175</v>
      </c>
      <c r="F61" s="13" t="s">
        <v>176</v>
      </c>
      <c r="G61" s="13" t="s">
        <v>177</v>
      </c>
      <c r="H61" s="13">
        <v>84.6</v>
      </c>
      <c r="I61" s="13">
        <f t="shared" si="1"/>
        <v>78.96000000000001</v>
      </c>
      <c r="J61" s="16">
        <f>RANK(I61,$I$61:$I$65)</f>
        <v>1</v>
      </c>
      <c r="K61" s="17"/>
    </row>
    <row r="62" spans="1:11" s="2" customFormat="1" ht="19.5" customHeight="1">
      <c r="A62" s="11">
        <v>60</v>
      </c>
      <c r="B62" s="12" t="s">
        <v>12</v>
      </c>
      <c r="C62" s="13" t="s">
        <v>99</v>
      </c>
      <c r="D62" s="13" t="s">
        <v>174</v>
      </c>
      <c r="E62" s="13" t="s">
        <v>178</v>
      </c>
      <c r="F62" s="13" t="s">
        <v>179</v>
      </c>
      <c r="G62" s="13" t="s">
        <v>33</v>
      </c>
      <c r="H62" s="13">
        <v>85.6</v>
      </c>
      <c r="I62" s="13">
        <f t="shared" si="1"/>
        <v>77.16</v>
      </c>
      <c r="J62" s="16">
        <f>RANK(I62,$I$61:$I$65)</f>
        <v>2</v>
      </c>
      <c r="K62" s="17"/>
    </row>
    <row r="63" spans="1:11" ht="19.5" customHeight="1">
      <c r="A63" s="11">
        <v>61</v>
      </c>
      <c r="B63" s="12" t="s">
        <v>12</v>
      </c>
      <c r="C63" s="13" t="s">
        <v>99</v>
      </c>
      <c r="D63" s="13" t="s">
        <v>174</v>
      </c>
      <c r="E63" s="13" t="s">
        <v>180</v>
      </c>
      <c r="F63" s="13" t="s">
        <v>181</v>
      </c>
      <c r="G63" s="13" t="s">
        <v>182</v>
      </c>
      <c r="H63" s="13">
        <v>82.2</v>
      </c>
      <c r="I63" s="13">
        <f t="shared" si="1"/>
        <v>75.32</v>
      </c>
      <c r="J63" s="16">
        <f>RANK(I63,$I$61:$I$65)</f>
        <v>3</v>
      </c>
      <c r="K63" s="17"/>
    </row>
    <row r="64" spans="1:11" ht="19.5" customHeight="1">
      <c r="A64" s="11">
        <v>62</v>
      </c>
      <c r="B64" s="12" t="s">
        <v>12</v>
      </c>
      <c r="C64" s="13" t="s">
        <v>99</v>
      </c>
      <c r="D64" s="13" t="s">
        <v>174</v>
      </c>
      <c r="E64" s="13" t="s">
        <v>183</v>
      </c>
      <c r="F64" s="13" t="s">
        <v>184</v>
      </c>
      <c r="G64" s="13" t="s">
        <v>36</v>
      </c>
      <c r="H64" s="13">
        <v>82.6</v>
      </c>
      <c r="I64" s="13">
        <f t="shared" si="1"/>
        <v>74.96</v>
      </c>
      <c r="J64" s="16">
        <f>RANK(I64,$I$61:$I$65)</f>
        <v>4</v>
      </c>
      <c r="K64" s="17"/>
    </row>
    <row r="65" spans="1:11" ht="19.5" customHeight="1">
      <c r="A65" s="11">
        <v>63</v>
      </c>
      <c r="B65" s="12" t="s">
        <v>12</v>
      </c>
      <c r="C65" s="13" t="s">
        <v>99</v>
      </c>
      <c r="D65" s="13" t="s">
        <v>174</v>
      </c>
      <c r="E65" s="13" t="s">
        <v>185</v>
      </c>
      <c r="F65" s="13" t="s">
        <v>186</v>
      </c>
      <c r="G65" s="13" t="s">
        <v>187</v>
      </c>
      <c r="H65" s="13">
        <v>81.2</v>
      </c>
      <c r="I65" s="13">
        <f t="shared" si="1"/>
        <v>73.92</v>
      </c>
      <c r="J65" s="16">
        <f>RANK(I65,$I$61:$I$65)</f>
        <v>5</v>
      </c>
      <c r="K65" s="17"/>
    </row>
    <row r="66" spans="1:11" ht="19.5" customHeight="1">
      <c r="A66" s="11">
        <v>64</v>
      </c>
      <c r="B66" s="12" t="s">
        <v>188</v>
      </c>
      <c r="C66" s="13" t="s">
        <v>189</v>
      </c>
      <c r="D66" s="13" t="s">
        <v>190</v>
      </c>
      <c r="E66" s="13" t="s">
        <v>191</v>
      </c>
      <c r="F66" s="13" t="s">
        <v>192</v>
      </c>
      <c r="G66" s="13" t="s">
        <v>187</v>
      </c>
      <c r="H66" s="13">
        <v>80.6</v>
      </c>
      <c r="I66" s="13">
        <f t="shared" si="1"/>
        <v>73.56</v>
      </c>
      <c r="J66" s="16">
        <v>1</v>
      </c>
      <c r="K66" s="17"/>
    </row>
    <row r="67" spans="1:11" ht="19.5" customHeight="1">
      <c r="A67" s="11">
        <v>65</v>
      </c>
      <c r="B67" s="12" t="s">
        <v>188</v>
      </c>
      <c r="C67" s="13" t="s">
        <v>189</v>
      </c>
      <c r="D67" s="13" t="s">
        <v>193</v>
      </c>
      <c r="E67" s="13" t="s">
        <v>194</v>
      </c>
      <c r="F67" s="13" t="s">
        <v>195</v>
      </c>
      <c r="G67" s="13" t="s">
        <v>135</v>
      </c>
      <c r="H67" s="13">
        <v>86.8</v>
      </c>
      <c r="I67" s="13">
        <f t="shared" si="1"/>
        <v>74.28</v>
      </c>
      <c r="J67" s="16">
        <v>1</v>
      </c>
      <c r="K67" s="17"/>
    </row>
    <row r="68" spans="1:11" ht="19.5" customHeight="1">
      <c r="A68" s="11">
        <v>66</v>
      </c>
      <c r="B68" s="12" t="s">
        <v>188</v>
      </c>
      <c r="C68" s="13" t="s">
        <v>189</v>
      </c>
      <c r="D68" s="13" t="s">
        <v>193</v>
      </c>
      <c r="E68" s="13" t="s">
        <v>196</v>
      </c>
      <c r="F68" s="13" t="s">
        <v>197</v>
      </c>
      <c r="G68" s="13" t="s">
        <v>167</v>
      </c>
      <c r="H68" s="13">
        <v>79.2</v>
      </c>
      <c r="I68" s="13">
        <f t="shared" si="1"/>
        <v>71.52000000000001</v>
      </c>
      <c r="J68" s="16">
        <v>2</v>
      </c>
      <c r="K68" s="17"/>
    </row>
  </sheetData>
  <sheetProtection/>
  <autoFilter ref="A2:K65"/>
  <mergeCells count="1">
    <mergeCell ref="A1:K1"/>
  </mergeCells>
  <printOptions horizontalCentered="1"/>
  <pageMargins left="0.7513888888888889" right="0.7513888888888889" top="0.8027777777777778" bottom="0.8027777777777778" header="0.5" footer="0.5"/>
  <pageSetup cellComments="asDisplayed" firstPageNumber="1" useFirstPageNumber="1" fitToHeight="0" fitToWidth="1" horizontalDpi="600" verticalDpi="600" orientation="landscape" pageOrder="overThenDown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2023-04-10T14:55:28Z</dcterms:created>
  <dcterms:modified xsi:type="dcterms:W3CDTF">2023-05-29T12:39:49Z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2BFFF181C4FB4422B8E1BF15CDAAA76A_12</vt:lpwstr>
  </property>
  <property fmtid="{D5CDD505-2E9C-101B-9397-08002B2CF9AE}" pid="4" name="퀀_generated_2.-2147483648">
    <vt:i4>2052</vt:i4>
  </property>
</Properties>
</file>