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招聘计划备案表 (参与集中招聘162人)" sheetId="1" r:id="rId1"/>
    <sheet name="招聘计划备案表 (公开招聘基表)-正式用工   " sheetId="2" state="hidden" r:id="rId2"/>
  </sheets>
  <definedNames>
    <definedName name="_xlnm._FilterDatabase" localSheetId="0" hidden="1">'招聘计划备案表 (参与集中招聘162人)'!$A$4:$AM$59</definedName>
    <definedName name="_xlnm._FilterDatabase" localSheetId="1" hidden="1">'招聘计划备案表 (公开招聘基表)-正式用工   '!$A$4:$AI$155</definedName>
    <definedName name="_xlnm.Print_Titles" localSheetId="0">'招聘计划备案表 (参与集中招聘162人)'!$2:$4</definedName>
    <definedName name="_xlnm.Print_Area" localSheetId="0">'招聘计划备案表 (参与集中招聘162人)'!$A$1:$N$59</definedName>
    <definedName name="_xlnm.Print_Titles" localSheetId="1">'招聘计划备案表 (公开招聘基表)-正式用工   '!$2:$4</definedName>
    <definedName name="_xlnm.Print_Area" localSheetId="1">'招聘计划备案表 (公开招聘基表)-正式用工   '!$A$1:$X$155</definedName>
  </definedNames>
  <calcPr calcId="144525"/>
</workbook>
</file>

<file path=xl/sharedStrings.xml><?xml version="1.0" encoding="utf-8"?>
<sst xmlns="http://schemas.openxmlformats.org/spreadsheetml/2006/main" count="3278" uniqueCount="868">
  <si>
    <t>云南省投资控股集团有限公司2023年公开招聘岗位一览表</t>
  </si>
  <si>
    <t>二级公司</t>
  </si>
  <si>
    <t>单位名称</t>
  </si>
  <si>
    <t>招聘情况</t>
  </si>
  <si>
    <t>岗位职责及任职资格</t>
  </si>
  <si>
    <t>备注</t>
  </si>
  <si>
    <t>补充类型</t>
  </si>
  <si>
    <t>岗位职责
（概述）</t>
  </si>
  <si>
    <t>学历</t>
  </si>
  <si>
    <t>专业</t>
  </si>
  <si>
    <t>年龄</t>
  </si>
  <si>
    <t>职业资格/职称</t>
  </si>
  <si>
    <t>工作年限</t>
  </si>
  <si>
    <t>从业经验
行业经历</t>
  </si>
  <si>
    <t>工作地点
（具体）</t>
  </si>
  <si>
    <t>招聘岗位</t>
  </si>
  <si>
    <t>计划招聘人数</t>
  </si>
  <si>
    <t>招聘类型</t>
  </si>
  <si>
    <t>云南省国际班列服务贸易有限公司</t>
  </si>
  <si>
    <t>风控法务岗</t>
  </si>
  <si>
    <t>社会招聘、校园招聘</t>
  </si>
  <si>
    <t>1.贯彻落实国家有关方针政策、法律法规及建立并完善法律风险管理体系、合规评价制度和法治建设考核制度等工作； 
2.组织建立及完善公司法律风险管控体系； 
3.组织开展公司对外投资、新项目前期、经营管控等经济和管理活动中的法律风险审查与风险管理工作,设计解决方法及改善原有方案； 
4.负责处理解决集团知识产权、商业秘密、经济纠纷、法律诉讼等重大法律纠纷工作； 
5.与部门内部其他岗位的风险管理工作相互协作, 与其他部门协作，配合商务谈判； 
6.贯彻落实国家有关方针政策、法律法规及建立健全公司合规制度、管控体系； 
7.组织搭建及动态管理法务平台库，选聘公司常年法律顾问、和评价第三方机构工作； 
8.组织开展公司范围内的制度、流程、合同等政策性、标准性的合规审查工作； 
9.组织公司及指导、监督下属控股公司开展合规管理，并定期组织培训教育； 
10.熟知合同管理流程, 与法律风险管控工作协作； 
11.组织全公司范围内普法宣传教育工作； 
12.负责管理公司聘请的法律顾问日常工作，建立法律事务业务台账；遵照国家法律法规，对公司的经营活动及重大经营决策所产生的各类合同、协议等提供法律意见，保障其合法性。</t>
  </si>
  <si>
    <t>本科及以上</t>
  </si>
  <si>
    <t>法学相关专业</t>
  </si>
  <si>
    <t>35岁以下</t>
  </si>
  <si>
    <t>通过司法考试A证</t>
  </si>
  <si>
    <t>5年以上（社招）</t>
  </si>
  <si>
    <t>1.法学类相关专业本科及以上学历，研究生优先；
2.社会招聘具有国企或物流企业风控法务工作经验3年以上的优先；
3.熟悉国际贸易相关法律的优先；
4.具有较强的法纪意识和良好的职业道德，无违纪违法和不良信用记录；                                                                                                 5.具有较强的工作责任心和沟通协调（作）能力；
6.在上述条件的基础上，中共党员优先。</t>
  </si>
  <si>
    <t>昆明市</t>
  </si>
  <si>
    <t>校招要求：硕士研究生以上学历</t>
  </si>
  <si>
    <t>财务管理岗</t>
  </si>
  <si>
    <t>1.负责公司收入和成本的日常核算及统计、对账、分析工作；
2.负责总账、财务报表编制，财务分析、涉税业务等工作；
3.参与公司对外经济合同的签订会审工作，对经济业务的资金收支情况进行跟踪、核查与监督，并及时提出相关专业意见建议；
4.负责对接开展有关内外部年度和专项审计、检查、核查等工作；
5.开展公司的财务决算工作，及时有效提供财务会计信息；                                                                                                 6.参与公司年度全面预算编制工作，编制公司财务预算；                     
7.完成上级领导布置的其它工作。</t>
  </si>
  <si>
    <t>会计、财务管理、税务、审计等财经类专业</t>
  </si>
  <si>
    <t>35岁及以下</t>
  </si>
  <si>
    <t>财会类中级及以上专业技术资格职称；校园招聘需有注册会计师或财会类中级及以上专业技术资格职称</t>
  </si>
  <si>
    <t>5年以上财务会计专业工作经验（社招）</t>
  </si>
  <si>
    <t>1.财务、会计、审计、税务等相关专业，全日制本科及以上学历，研究生学历优先；
2.具有国家统一认证的财会类中级及以上专业技术资格职称，具备注册会计师资格者优先，校招要有注册会计师或财会类中级及以上专业技术资格职称；
3.社会招聘需5年以上财务会计专业工作经验，具备国有企业财务管理专业工作经验者、具备国际物流和进出口贸易行业从业经验者优先；
4.熟悉国家财经法规，熟练运用新的企业会计准则，熟练应用办公软件和用友等财务电子信息化系统；               5.具有较强的法纪意识和良好的职业道德，无违纪违法和不良信用记录；                                                                                                 6.具有较强的工作责任心和沟通协调（作）能力；        7.在上述条件的基础上，中共党员优先。</t>
  </si>
  <si>
    <t>云投商业保理（深圳）有限公司</t>
  </si>
  <si>
    <t>业务拓展部
业务助理</t>
  </si>
  <si>
    <t>1.协助执行公司具体业务计划，配合落实推进项目；协助开展项目前期可行性研究，起草可行性研究报告；负责项目的论证、立项、报批和具体实施等项目执行工作。
2.开展项目信息收集与分析，对相关行业的标杆企业进行调研、分析与学习，分析公司的竞争优势和劣势。
3.协助上级及财务部落实融资方案，积极拓展融资渠道，维护好与合作伙伴、主管部门和潜在客户的公共关系。
4.对公司直接参与的项目进行投后管理。
5.协助监控业务流程，确保按照规章制度开展工作；配合完成培训、考核等工作。</t>
  </si>
  <si>
    <t>硕士研究生及以上</t>
  </si>
  <si>
    <t>金融、财务、经济相关专业</t>
  </si>
  <si>
    <t>30岁（含）以下</t>
  </si>
  <si>
    <t>拥有会计、基金、证券相关从业资格证书，持CPA、CFA等优先</t>
  </si>
  <si>
    <t>3年以上相关工作经验</t>
  </si>
  <si>
    <t>1.身心健康、积极向上，有吃苦耐劳精神，能承受一定的工作压力；2.三年以上银行、租赁、保理等相关行业工作经验，熟悉公司信贷业务、贸易金融产品及流程；</t>
  </si>
  <si>
    <t>云南云投酒店发展有限公司</t>
  </si>
  <si>
    <t>龙陵县邦腊掌酒店有限责任公司</t>
  </si>
  <si>
    <t>薪酬劳资岗</t>
  </si>
  <si>
    <t>校园招聘</t>
  </si>
  <si>
    <t>1执行国家劳动法律法规，根据公司薪资和考核制度，核算计发薪资，管理全公司加班、奖惩的审核及统计；
2.负责公司劳动合同管理，办理用工、退工手续以及各种人事变动手续；
3.掌握各部门人员情况，填制各类人事统计报表；
4.根据公司人事管理规章制度、招聘制度等，协助开展人事管理和人员招聘工作；
5.负责对人事文件及信息的上传下达；
6.按时更新员工花名册、月报表、集团人力资源系统管理等工作；
7.协助上级完成公司的考核工作；
8.配合公司培训工作的开展实施；
9.依据上级公司人力资源管理要求撰写上报人事相关文秘资料。</t>
  </si>
  <si>
    <t>大专及以上</t>
  </si>
  <si>
    <t>人力资源管理专业、 工商管理类相关专业</t>
  </si>
  <si>
    <t>25岁以下</t>
  </si>
  <si>
    <t>不限</t>
  </si>
  <si>
    <t>保山市龙陵县龙山镇</t>
  </si>
  <si>
    <t>培训经理</t>
  </si>
  <si>
    <t>1.全面负责酒店的培训工作，向综合管理部经理负责并报告工作；
2.依照酒店经营治理和进展需要，负责拟定职员的培训规划、年度打算以及培训的各项治理制度； 
3.建立并完善酒店、部门、班组三级培训体系；
4.依照职员培训的需要，制订教育培训大纲，设计各种培训项目。做好教师的聘用、教材的选用以及场地的落实等教学预备工作；
5.负责收集各种资料，建立和健全培训档案库，为考核、评估、选拔各类人员当好参谋；
6.负责对各部门举办培训活动的实施监督和操纵，协助和配合酒店各部门开展各项培训活动；
7.负责酒店职员的培训、发证等组织治理工作及参与评估、考核工；
8.负责酒店有关外派培训和外单位托付培训、考核的有关组织和治理工作；
9.负责拟订酒店年度培训经费预算，严格操纵培训经费，并做好教育设备器具的保管和修理保养工作；
10.做好质检相关工作。</t>
  </si>
  <si>
    <t>人力资源、企业管理、工商管理、传播学等相关专业</t>
  </si>
  <si>
    <t>二年以上</t>
  </si>
  <si>
    <t>校招要求：本科以上学历</t>
  </si>
  <si>
    <t>财务部经理</t>
  </si>
  <si>
    <t>社会招聘</t>
  </si>
  <si>
    <t>1.组织领导公司财务管理、成本管理、预算管理、会计核算、监督、审计、存货控制等方面工作，加强公司经济管理，提高经济效益；
2.参与公司投资行为、重要经营活动等方面的决策和方案制定，参与重大经济合同的研究、审查、分析、决策；
3.组织执行国家有关财经法律法规，监督公司遵守国家财经纪律以及股东会决议，保障公司合法经营，维护股东权益；
4.熟悉并掌握有关公司业务经营活动的方针、政策和财务会计法规、制度。检查、督促财务人员认真执行各项财务规章制度，组织财务人员学习和执行《会计法》；
5.审核各部门上报的预算，参与制定公司年度预算和季度预算调整、汇总，按规定时限及时组织编制财务预算和决算；
6.建立健全公司内部核算的组织、数据管理体系、核算和财务管理的规章制度和工作程序，经批准组织实施并监督检查落实情况；
7.负责组织公司的会计核算工作，审核各种会计报表，掌握公司财务状况、经营成果并负责向总经理报告；
8.掌握资金变动情况，正确、合理用好资金，保证公司经营活动所需资金。经常进行财务分析，研究并合理掌握成本、费用情况，组织有关部门开展经济活动分析，降低成本、增收节支，提高效益；
9.负责督促有关人员抓紧应收账款的催收工作，加速资金回笼。联系各业务部门，了解经营情况和市场讯息，及时调整进货价格，公司收入的各种收费价格标准；
10.负责与财、税、金融部门的联系，及时掌握财、税动向。督促员工完整汇总保存公司关于财务工作方面的文件、资料、凭证、账册、报表和原始单据，向公司领导提供经营决策需要的信息。</t>
  </si>
  <si>
    <t>会计学、财务管理、审计等相关专业</t>
  </si>
  <si>
    <t>营销美工</t>
  </si>
  <si>
    <t>1.按照市场营销部经理的指示，负责设计，美工制作，酒店宣传用品.市场推广以及与酒店服务有关的宣传品设计；
2.按照酒店宣传和广告的标准制作美工设计；
3.为市场营销部经理提供所有宣传品和广告的设计方面的技术支持。
4.维护酒店形象；
5.负责公司活动的摄影及照片的剪辑；
6.负责公司所有宣传推广；
7.参加酒店促销活动。</t>
  </si>
  <si>
    <t>美术设计专业、市场营销等相关专业</t>
  </si>
  <si>
    <t>营销策划</t>
  </si>
  <si>
    <t>1.负责新媒体与数字营销内容撰写：负责能独立运营微信公众号、百度百科、抖音等新媒体平台；
2.根据公司品牌策略，寻找热点话题，带动粉丝量增长;有效提升新媒体账号的用户量、阅读/播放量、活跃度，完成相应指标；
3.根据需求独立策划线上活动，进行前期分析、方案制作、跟踪推广效果，优化社会化媒体传播手段，不断提升效果；
4.跟踪账号运营效果，分析数据，积极探索新的运营模式；
5.参与制定并实施新媒体平台的营销与推广策略，整合网络推广资源，策划可行的自媒体推广方案，提升影响力。</t>
  </si>
  <si>
    <t>传媒策划与管理专业、市场营销、传播学等相关专业</t>
  </si>
  <si>
    <t>校招要求：本科及以上学历</t>
  </si>
  <si>
    <t>销售经理</t>
  </si>
  <si>
    <t>1. 根据月度销售目标拟定或分解销售计划，积极推介酒店产品，配合执行各种销售活动，达成销售目标；
2. 开拓新客户，维护老客户，做好客户档案管理工作；
3. 不定期进行市场调研，掌握市场及竞争者状态与信息，为销售决策提供建议。</t>
  </si>
  <si>
    <t>市场营销、工商管理、传播学等相关专业</t>
  </si>
  <si>
    <t>IT</t>
  </si>
  <si>
    <t>1做好网络网维护工作，保证整个酒店区域的网络通畅；
2.对酒店各个前台及后台的酒店管理软件进行维护，并对出现的软件故障进行排除；
3.对电话网络进行管理，保证电话通讯的通畅；
4.做好酒店会议音响设备等调试；
5.做好其他弱电相关工作。</t>
  </si>
  <si>
    <t>计算机类相关专业</t>
  </si>
  <si>
    <t>云南经贸宾馆有限公司</t>
  </si>
  <si>
    <t>销售部销售代表</t>
  </si>
  <si>
    <t>宾馆客房、会议、婚宴销售</t>
  </si>
  <si>
    <t>21岁以上</t>
  </si>
  <si>
    <t>面点技工</t>
  </si>
  <si>
    <t>岗位描述：
1、负责面包面点制作、包装及陈列；
2、负责新商品的开发，研制，试做工作；
3、严把质量关，成品从原材料、储存、生产、售卖过程各环节都严格管控，确保食品安全；
4、协助上级完成各项业绩指标；
5、负责本课室卫生管理；
6、培训和培养后备力量能力。</t>
  </si>
  <si>
    <t>中专及以上</t>
  </si>
  <si>
    <t>专业不限</t>
  </si>
  <si>
    <t>18岁以上</t>
  </si>
  <si>
    <t>云南省旅游投资有限公司</t>
  </si>
  <si>
    <t>项目经理助理</t>
  </si>
  <si>
    <t>协助项目经理做好项目前期工作的组织协调，协助项目经理拟制项目规划方案、开展对项目的可行性进行研究分析，出具项目可研报告，协助项目经理拟制项目并购、增资或公司设立方案等</t>
  </si>
  <si>
    <t>管理学类相关专业</t>
  </si>
  <si>
    <t>/</t>
  </si>
  <si>
    <t>昆明</t>
  </si>
  <si>
    <t>市场营销专员</t>
  </si>
  <si>
    <t>搜集及分析市场相关信息，为公司制定决策提供参考 ；及时把握市场动向，与公司各部门密切沟通 ；评估营销效果，配合相关部门积极开拓市场；负责外部媒体的关系维护工作等</t>
  </si>
  <si>
    <t>30岁以下</t>
  </si>
  <si>
    <t>云南金孔雀旅游集团有限公司</t>
  </si>
  <si>
    <t>品牌部经理</t>
  </si>
  <si>
    <t>1、做好品牌部管理工作，制定品牌管理战略性文件，规定品牌管理与识别运用的一致性策略方面的最高原则。
2、监督下属的目标执行情况，审核各类用于品牌营销的相关内容。
3、负责品牌部媒体接待工作，与节目组、州/市文旅局、各类网红主播对接沟通需求，实地陪同接待。
4、负责制定并实施新产品、新项目的销售及服务推广计划和宣传推广方案，策划品牌营销活动，通过对两微一抖、视频号等新媒体平台的运用，提升品牌影响力及吸引力。
5、负责传统媒体渠道及新媒体渠道的管理、广告渠道的开拓，组织广告投放业务的洽谈及签订、投放效果评估。</t>
  </si>
  <si>
    <t>市场营销、广告、媒体相关专业</t>
  </si>
  <si>
    <t>40岁以下</t>
  </si>
  <si>
    <t>5年以上</t>
  </si>
  <si>
    <t>3年以上</t>
  </si>
  <si>
    <t>景洪市告庄西双景购物中心3栋</t>
  </si>
  <si>
    <t>金孔雀集团-西双版纳原始森林公园有限公司</t>
  </si>
  <si>
    <t>金湖舞蹈演员</t>
  </si>
  <si>
    <t>1、完成团里各项演出任务、各种外出演出和接待任务。
2、服从安排，听从调度。
3、加强学习，刻苦练功，努力提高艺术水平。
4、理解节目剧情，认真表演，保持旺盛的工作热情。
5、团结友爱，互相关心，互相学习。
6、厉行节约，爱护演出服装道具及各项设备、设施。</t>
  </si>
  <si>
    <t>音乐与舞蹈学类相关专业</t>
  </si>
  <si>
    <t>1年以上</t>
  </si>
  <si>
    <t>昆洛国道景洪城东8公里处</t>
  </si>
  <si>
    <t>畜牧师
（技术员）</t>
  </si>
  <si>
    <t>1、负责班组驯养动物各种疾病的预防、诊断和治疗工作。
2、坚持跟班制度，搞好初诊复诊，做到未病先防，发现疫情及时处理。
3、协助主管拟定班组的防疫、消毒、检疫、驱虫、培训等工作计划，并参与组织实施。
4、建立疫苗的领用、管理制度，定期对所保存疫苗进行检查、及时补充每月该进的疫苗种类及数量。
5、根据班组实际情况制定合理动物免疫计划，按照免疫程序进行，并做好免疫记录。
6、按计划做好动物的药物保健、消毒等工作，并做好记录。
7、对可疑病死动物进行解剖，检查死亡原因，并做好登记。
8、配合饲养员加强对各点动物的饲养管理、生产性能及健康状况监测。
9、依照班组的卫生防疫管理条例对班组员工进行监督。
10、做好报表的填写工作及月底清点药品库存。
11、协助主管完成班组的各项工作。</t>
  </si>
  <si>
    <t>动物养殖相关专业</t>
  </si>
  <si>
    <t>岗位相关资格/职称</t>
  </si>
  <si>
    <t>校招要求：大专以上学历</t>
  </si>
  <si>
    <t>云南省现代农林投资有限公司</t>
  </si>
  <si>
    <t>云南青美姚安农业科技发展有限公司</t>
  </si>
  <si>
    <t>会计</t>
  </si>
  <si>
    <t>负责费用报销审核，账务核算，报表出具；往来账务核对；税务申报；凭证资料管理；配合编制财务分析报告；配合各项审计及检查工作；临时性工作等</t>
  </si>
  <si>
    <t>不限，有工作经验者优先</t>
  </si>
  <si>
    <t>楚雄州姚安县</t>
  </si>
  <si>
    <t>行政文秘</t>
  </si>
  <si>
    <t>负责公司日常文件、函电的收发，拟办、传阅、呈批、整理、归档工作；负责文件的起草、整理、装订和印发工作；负责外发文件的文案及管理工作；负责公司信息工作，做好上情下达、下情上报和各类信息的收集与传递，做好公司信息化管理工作。收集整理国家宏观经济政策及动向，为领导宏观决策服务。负责公司信息系统的资源分配、用户管理等；负责公司硬件设备的安全、稳定、顺畅运行及维护、维修工作；负责公司外部网与内部网建设、管理、维护、安全以及信息的收集、整理与更新。</t>
  </si>
  <si>
    <t>文科类相关专业</t>
  </si>
  <si>
    <t>40周岁及以下</t>
  </si>
  <si>
    <t>不做定向要求，但作为加分因素</t>
  </si>
  <si>
    <t>有工作经验者优先</t>
  </si>
  <si>
    <t>经营投资管理</t>
  </si>
  <si>
    <t>参与制定公司年度经营计划和投资计划，配合各部门围绕计划开展工作并提出改进和整改建议，按公司投资决策流程推进投资管理和相关决策事项</t>
  </si>
  <si>
    <t>理工类、经济、金融、工商管理等相关专业</t>
  </si>
  <si>
    <t>无</t>
  </si>
  <si>
    <t>3年及以上</t>
  </si>
  <si>
    <t>具有经营性资产管理工作经验、1-2年行业投资经验者优先</t>
  </si>
  <si>
    <t>项目资产管理</t>
  </si>
  <si>
    <t>负责项目的现场查勘和调查，与各项目现场团队合作，实现资产管控计划，监控资产变动情况</t>
  </si>
  <si>
    <t>企业管理、市场营销、金融等相关专业</t>
  </si>
  <si>
    <t>3-5年及以上工作经验，具有经济管理、工程管理、投资分析及招投标管理工作经验者优先</t>
  </si>
  <si>
    <t>云南云投林业科技发展有限公司</t>
  </si>
  <si>
    <t>1.预、决算管理：负责公司年度财务预、决算工作。   2.负责公司财务会计核算、成本核算、报表编制等业务；
3.统筹编制合并财务报表、财务分析报告、财务决算报告，以及收集、汇总各类财务数据，进行专项财务分析，为经营决策提供依据及建议；
4.负责完成财政厅报表系统、国资委系统财务报表报送。
5.负责公司税务核算、纳税申报以及发票管理；
6.运用税收政策，开展纳税筹划工作；
7.负责做好与税局的沟通、联络工作。</t>
  </si>
  <si>
    <t>会计、财务管理、税务、审计等相关专业</t>
  </si>
  <si>
    <t>初级职称</t>
  </si>
  <si>
    <t>3-5年</t>
  </si>
  <si>
    <t>具有3年以上财务工作相关经验</t>
  </si>
  <si>
    <t>西双版纳州景洪市</t>
  </si>
  <si>
    <t>校招要求：硕士以上学历</t>
  </si>
  <si>
    <t>云南云投中裕能源有限公司</t>
  </si>
  <si>
    <t>云投云投中裕能源有限公司</t>
  </si>
  <si>
    <t>纪检监察部副部长</t>
  </si>
  <si>
    <t>1.协助部长对上级单位交办、转办案件的受理和处置工作，组织对公司总部及下属各子（分）公司党组织、党员违反政治纪律、组织纪律、廉洁纪律、群众纪律、工作纪律、生活纪律等党的纪律行为的线索进行受理、检举控告及处置等工作;2.协助部长对监察对象不依法履职，违反秉公用权、廉洁从政从业以及道德操守等规定，涉嫌贪污贿赂、玩忽职守、权力寻租、利益输送、徇私舞弊以及浪费国家资财等职 务违法犯罪行为线索的受理、检举控告及处置等工作;3.协助部长对公司各级党组织和党员维护党的政治纪律、贯彻执行民主集中制、选拔任用领导干部、贯彻落实党风廉政责任制和廉政勤政情况的监督检查;4.协助部长对落实中央八项规定精神，依法履职、秉公用权、廉洁从政从业及道德操守情况进行监督，根据监督结果对廉政建设和履行职责存在的问题提出工作建议;5.根据公司党委会、总办会等安排布置相关事项，协助部长组织对总部各部门、下属各子（分）公司落实会议事项、公司纪委专项督查督办事项进行跟踪督办;6.协助部长对落实上级文件精神的监督检查，会同党群部门加强对各级党组织严肃党内政治生活的指导和监督，督促落实“三会一课”、民主生活会、双重组织生活会等制度;7.协助部长开展纪检监察业务培训，负责组织开展党风党纪教育、廉政建设和建立健全干部廉政档案;8.协助部长制定纪检监察制度，适时进行完善修订，并组织监督实施.</t>
  </si>
  <si>
    <t>公共管理、行政管理、法学、经济学等相关类别专业优先</t>
  </si>
  <si>
    <t>40以下</t>
  </si>
  <si>
    <t>1.5年以上从业经验，3年及以上纪检工作经历优先;2.法务风控方面的经验;3.党员优先;4.通过司法考试A证的优先</t>
  </si>
  <si>
    <t>曲靖</t>
  </si>
  <si>
    <t>云南西南咨询有限公司</t>
  </si>
  <si>
    <t>项目经理
（土建造价工程师）</t>
  </si>
  <si>
    <t>1.统筹安排拟投标项目投标文件、商务合同编制工作，投标项目的预算和报价等工作。
2.根据委托的项目负责工程估算、设计概算、施工图预算、工程量清单及控制价、合同计价及支付、竣工结（决）算、项目评价等全过程造价编制或审核工作。
3.对委托项目合同范围内的工作进行归口管理、合同的履约管理工作及全部事项的协调管理工作。
4.根据委托项目的需求组织审查设计及设计变更的经济合理性，并提出成本优化建议。
5.建立委托项目的各类成本、资金台账，配合完成委托项目的成本计划及成本预算、现金流量测算等工作。
6.公司工程咨询有关的成本管理工作。</t>
  </si>
  <si>
    <t>工程造价、工程管理等相关专业</t>
  </si>
  <si>
    <t>40周岁以下</t>
  </si>
  <si>
    <t>持有一级造价工程师资格证书（土建专业）且具有中级及以上工程类职称。</t>
  </si>
  <si>
    <t>6年及以上</t>
  </si>
  <si>
    <t>具有造价咨询单位从事工程造价工作6年以上；具有较好的商务谈判技巧、沟通技巧；熟悉建筑工程法规、施工图纸及设计变更工作，熟悉国家有关计量、计价规则，掌握各种工程预算软件的运用和操作。</t>
  </si>
  <si>
    <t>昆明，根据工作需要出差云南省内</t>
  </si>
  <si>
    <t>招标代理项目经理</t>
  </si>
  <si>
    <t>1.组织开展对外投标工作、内外部委托代理合同签订工作;
2.建立客户台账及客户维护体系，做好客户信息统计及客户维护工作，挖掘客户二次需求；
3.组织完成招标代理业务从标前会到业主与中标人经济合同签订的全过程工作；
4.负责做好各类项目收入成本利润测算；
5.完成业务文件归档、应收账款对账及催收；做好招投标过程中钱款的收取、退还、报销、开票等工作；
6.做好业务信息统计工作。</t>
  </si>
  <si>
    <t>工学类、管理学类专业</t>
  </si>
  <si>
    <t>35周岁以下</t>
  </si>
  <si>
    <t>持有工程类相关职称或招标从业资格优先</t>
  </si>
  <si>
    <t>5年及以上</t>
  </si>
  <si>
    <t>5年及以上招标代理工作经验，熟悉招投标法律法规；有大型建设工程类招标代理业绩或具有行业资源者优先。</t>
  </si>
  <si>
    <t>云南省数字经济产业投资集团有限公司</t>
  </si>
  <si>
    <t>云南云上云信息化有限公司</t>
  </si>
  <si>
    <t>解决方案岗</t>
  </si>
  <si>
    <t>1.负责项目立项支撑，沟通客户、技术部门，独立完成项目需求分析报告、项目建议书及可研报告编制；
2.负责售前支撑，沟通上下游伙伴，独立完成解决方案编制；
3.负责投标支撑，对接技术部门及上下游伙伴，独立完成项目投标技术方案编制；
4.负责项目实施技术支持，独立完成基础资源设计、网络规划设计、应用端及APP系统架构设计、业务流程设计、界面设计等方案的编制；
5.完成上级交办的其他工作。</t>
  </si>
  <si>
    <t>电子信息类、计算机类、通信工程类、软件工程类等相关专业</t>
  </si>
  <si>
    <t>35周岁及以下，有职称及条件优秀者可放宽至40周岁</t>
  </si>
  <si>
    <t>具备信息系统项目管理师、PMP、云计算相关认证证书等专业资格证书者优先</t>
  </si>
  <si>
    <t>10年及以上相关工作经验</t>
  </si>
  <si>
    <t>3年以上IT、大数据、云计算、数据中心或相关从业经验，抗压能力强，熟悉云计算、大数据、数据中心相关知识，有独立完成中大型信息化项目解决方案经验</t>
  </si>
  <si>
    <t>呈贡信息产业园区</t>
  </si>
  <si>
    <t>数字安全部部长</t>
  </si>
  <si>
    <t>1.负责组织和指导开展网络安全运维工作、网络安全管理及开展网络安全保障分析、网络安全体系的建立和规划工作；
2.负责为业务部门提供业务政策的建议，为经营班子提供日常经营管理决策的建议；
3.负责定期组织编制网络安全分析报告，让经营班子掌握公司各板块网络安全情况；
4.完善部门相关考核机制；
5.负责管理网络安全技术能力输出工作；
6.负责维护和管理网络安全供应链厂商；
7.负责对接、维护各网络安全监管单位；
8.负责组织和指导等保测评、密码测评、风险评估等工作；
9.负责信息安全国家层面相关法律、标准的收集和整理，确保公司信息安全策略合法合规；
10.负责指导和管理公司网络安全各项制度的编制和修订；
11.负责监督相关网络安全制度的落实；
12.负责公司总体的信息安全规划、信息安全管理体系、流程、制度的设计和优化，确保规划分布落地，体系和工具合理落实，信息安全风险控制在设计目标内。</t>
  </si>
  <si>
    <t>网络安全类、计算机类、软件工程类等相关专业</t>
  </si>
  <si>
    <t>40岁及以下</t>
  </si>
  <si>
    <t>具备注册信息安全员（CISM）、注册信息安全专业人员（CISP）证书者优先</t>
  </si>
  <si>
    <t>10年以上信息化工作经验</t>
  </si>
  <si>
    <t>信息安全岗</t>
  </si>
  <si>
    <t>1.负责公司数据中心网络设备，网络安全设备，云平台基础设施设备等设施日常网络安全运维工作；
2.负责公司各信息化项目中网络安全保障维护工作。如：漏洞检测，漏洞修复等；
3.负责整体业务安全态势的监测，告警信息的处置，日常网络安全态势的统计等工作；
4.负责协同其他部门完成网络安全解决方案的编写；
5.有一定的沟通能力，对接协同各部门关于网络安全的需求；
6.负责网络安全技术能力输出，满足相关业务交付要求；
7.协助网络安全等级测评机构对公司各系统进行测评工作，对存在的问题进行整改；
8.协助国产密码测评机构对公司各系统进行测评工作，对存在的问题进行整改；
9.配合网络安全各监管单位进行网络安全检查、数据的报送、信息的对接等工作；
10.按照网络安全监管要求和公司网络安全管理要求，定期进行自检自查工作；
11.制定发布网络安全运维报告和每季度整体网络安全报告。</t>
  </si>
  <si>
    <t>1年及以上相关工作经验</t>
  </si>
  <si>
    <t>1年以上相关工作经验</t>
  </si>
  <si>
    <t>有职称及条件优秀者可放宽至40周岁</t>
  </si>
  <si>
    <t>云平台运维管理岗</t>
  </si>
  <si>
    <t>1.负责云平台、云管平台、智能运维平台的正常稳定运行，对出现的问题及故障牵头进行排除与处理，并进行记录和上报；
2.负责监控及统计云主机及云平台资源使用情况；
3.负责处理客户使用云主机过程中的相关问题；
4.负责定期对云平台相关系统进行相应的巡检及维护工作；
5.负责处理市场经营部提交的各类云平台资源需求申请工作；
6.与云厂商进行沟通交流，并优化、完善云平台相关系统功能；
7.负责提升云产品的整体稳定、安全、高可用等，优化平台性能；
8.结合漏扫报告协调云厂商进行漏洞修复。</t>
  </si>
  <si>
    <t>具备信息系统项目管理师或系统分析师或系统架构设计师或网络规划设计师或系统规划与管理师证书或CISP或PMP证书者优先</t>
  </si>
  <si>
    <t>数据平台运维管理岗</t>
  </si>
  <si>
    <t>1.负责数据平台运维，保证其高可用和稳定性；
2.负责处理数据平台的资源开通和权限管控；
3.梳理优化业务使用集群的流程和规范，使集群使用在资源利用、质量等方面均达到较高水平；
4.为业务侧提供数据技术指导及解决数据平台应用中遇到的技术难题；
5.负责系统的运维和主动预防，搭建监控机制以及及时发现集群问题，持续提升系统可用性与稳定性；
6.负责数据平台架构的容量规划、服务监控 ；
7.与数据平台厂商进行沟通交流，并优化、完善相关功能；
8.负责提升数据平台的整体稳定、安全、高可用等，持续优化服务架构、集群性能；
9.协调数据厂商进行数据平台漏洞修复。</t>
  </si>
  <si>
    <t>电子信息类、计算机类、软件工程类等相关专业</t>
  </si>
  <si>
    <t>30岁及以下</t>
  </si>
  <si>
    <t>有相关工作经验优先</t>
  </si>
  <si>
    <t>北京数字云链科技有限公司</t>
  </si>
  <si>
    <t>项目经理（运营中心专员）</t>
  </si>
  <si>
    <t>1.建立和维护与政企部门.业务单位良好的沟通，持续了解和解读相关政策动态，主动思考和规划与政企的合作方式，积极地为政企信息化转型创新驱动工作创造定制解决方案和创造价值
2.负责大型集团企业管理信息系统项目管理的计划.实施.监控.验收等工作，负责项目全生命周期管理包括但不限于：项目前期策划.项目规划.项目实施管理（范围.进度.成本.风险.质量.沟通.采购.相关方等）.持续支持等内容
3.负责政企项目的接洽与推进工作，管理项目的需求挖掘.产品演示.方案交流.招投标工作.合同签署以及售后服务。
4.负责项目过程资料编制，包括但不限于相关过程文档.重要里程碑文件.资产盘点台账，服务器资源清单.硬件交接清单等；
6.负责与客户和合作伙伴维持良好的商业关系，及时了解客户的新需求和供应商的新技术；
7.把握市场动态，配合公司进行业务拓展和项目机会发掘等工作；
8.完成上级交办的其它日常工作。</t>
  </si>
  <si>
    <t>管理信息系统.管理类.计算机.电子信息.通信类相关专业</t>
  </si>
  <si>
    <t>40岁以下（特别优秀者可适当放宽）</t>
  </si>
  <si>
    <t>有PMP.软考中级以上或其他相关证书者优先。</t>
  </si>
  <si>
    <t>1.具备软件项目或其他信息化项目实施.管理经验，有大中型软硬件集成项目的实施经验者优先；
2.有较强的沟通协调能力，能独立负责与客户的交流与沟通，并有效的协调公司内外的技术资源，根据项目总体进度完成所负责项目的整体建设工程
3.具备较强的文档撰写能力，能独立负责项目的立项.方案设计.招投标相关及合同相关的文档编制；
4.
5.具备基本的管理信息系统相关知识
6.具备基本的云资源相关概念和知识（计算.存储.网络资源及网络安全）
7.适应出差.项目驻点。</t>
  </si>
  <si>
    <t>技术支持人员（工程师）</t>
  </si>
  <si>
    <t>1.负责维护公司现有的IT系统，处理所有与系统相关的技术支持问题；
2.对现有系统进行二次开发和维护，确保其在最新的业务需求下的正常运行；
3.需要处理多个系统，包括主数据系统.区块链平台.供应链金融业务系统和财务管理系统等，确保这些系统的正常运行和持续改进。系统和代码是由第三方开发，需要具备较强的IT系统维护和项目实施经验；
4.需要负责团队内外的沟通协调。</t>
  </si>
  <si>
    <t>45岁以下</t>
  </si>
  <si>
    <t>1.需要具备IT系统开发经验，并熟悉使用Java和Go语言；
2.具备一定的项目实施经验，能够在团队协作下完成多个项目的实施工作；
3.能够处理复杂的技术问题和项目管理；
4.具备良好的沟通协调能力，能够与团队成员和第三方开发人员保持良好的合作关系。</t>
  </si>
  <si>
    <t>技术运维人员（工程师）</t>
  </si>
  <si>
    <t>1.负责维护公司现有的IT系统，处理所有与系统相关的技术支持问题；
2.对现有系统进行二次开发和维护，确保其在最新的业务需求下的正常运行；
3.需要处理多个系统，包括主数据系统.区块链平台.供应链金融业务系统和财务管理系统.投资管理系统等，确保这些系统的正常运行和持续改进。系统和代码是由第三方开发，需要具备较强的IT系统维护和项目实施经验；
4.需要负责团队内外的沟通协调。</t>
  </si>
  <si>
    <t>45岁以下（特别优秀者可适当放宽）</t>
  </si>
  <si>
    <t>1.熟悉UNIX类主流操作系统。ORACLE.MYSQL等主流数据库。熟悉WAS.WEBLOGIC等主流中间件。熟悉麒麟.通信等主流国产操作系统。熟悉人大金仓.达梦数据库等主流国产数据库。
2.熟悉SQL编程。同时具有其他编程能力优先。
3.具有IT系统维护经验。有金融.三大电信运营商和电力等复杂IT系统维护经验优先。
4.具备一定的项目实施经验。有大型IT项目实施经验优先。
5.具有一定的沟通协调能力。</t>
  </si>
  <si>
    <t>市场拓展主管</t>
  </si>
  <si>
    <t>1.负责公司及项目组对外重要活动的接待及商务工作；
2. 负责来访客人的接待工作，协助维护与政府.协会.合作方之间的关系维护，建立长远且良好的战略关系；
3.负责公司项目组开拓业务；
4.协同进行重要商务接待.商务随行.商务谈判.拜访重要客人及相关会议等工作，同时协助处理相关事务；
5.及时完成上级交办的各项工作。</t>
  </si>
  <si>
    <t>计算机、信息化相关专业、营销管理、工商管理类专业</t>
  </si>
  <si>
    <t>1.3 年以上互联网.软件或 IT 相关行业市场拓展相关经验；
2.熟悉TOB或toG行业产业的竞争法则，了解互联网行业当前发展情况与趋势；
3.具备相关行业经验，对大客户.协会.政府.展会等相关模式有一定的了解；
4.有较强的抗压能力.市场开发能力.客户谈判能力.沟通协调能力，能适应出差的工作；
5.具备创业创新精神，对产业互联网有自身的理解，对当前的格局有自身的见解；
6.写作及宣传文稿撰写能力
7.具备以下三项中至少一项经验者优先考虑：
有 to G.to B 业务或集成项目经验或国资业务经验；有政企智慧城市项目经验；有大数据.云计算.区块链研发背景或项目经验</t>
  </si>
  <si>
    <t>昆明数字经济产业投资有限公司</t>
  </si>
  <si>
    <t>项目实施主管</t>
  </si>
  <si>
    <t>负责公司技术支撑，向前端部门提供技术方案、业务迁移、项目对接等方面的技术支撑；负责项目实施及运营、风险管理、成本控制管理等工作。</t>
  </si>
  <si>
    <t>计算及信息技术、通信、数字经济等相关类别专业</t>
  </si>
  <si>
    <t>中级及以上职称或同等专业技术资质人员优先</t>
  </si>
  <si>
    <t>具有政府机构项目或大型企业、政企业务的实施、运维、管理等相关工作经验。（具有参与单个项目金额不低于一千万的数字经济相关项目经验优先）</t>
  </si>
  <si>
    <t>云南昆明官渡区</t>
  </si>
  <si>
    <t>项目实施专员</t>
  </si>
  <si>
    <t>负责公司项目管理、需求分析及解决方案、技术支持、风险管控等工作职能。公司项目平台系统、软件等协同生态伙伴开发、安装调试与维护、升级等工作，并就项目技术体系建设向公司提供专业技术的咨询、建议，对产品、项目相关的各类信息持续收集、分析、评估并提供对策建议。</t>
  </si>
  <si>
    <t>计算机信息技术、数据统计、通信科技、项目管理等相关类别专业</t>
  </si>
  <si>
    <t>30周岁以下</t>
  </si>
  <si>
    <t>密码安全技术相关资格证书优先</t>
  </si>
  <si>
    <t>2年以上</t>
  </si>
  <si>
    <t>具有项目管理运维、商务运营、互联网行业相关工作经验；具有政府机构项目管理实施经验，或大型企业等相关工作经验。（具有参与单个项目金额不低于一千万的数字经济相关项目经验优先）</t>
  </si>
  <si>
    <t>数字产业业务专员</t>
  </si>
  <si>
    <t>负责政府关系维护，保持、协调、发展与当地政府及行业单位的战略合作关系；根据公司战略目标和经营计划，协助数字产业业务主管参与项目管理、开展市场活动、公共关系维护、业务合作伙伴协助等。</t>
  </si>
  <si>
    <t>工商管理、金融、经济学、信息技术等相关类别专业</t>
  </si>
  <si>
    <t>具有政府机构项目管理实施经验，或大型企业、政企业务管理、商务运营、市场拓展管理等相关工作经验。（具有参与单个项目金额不低于一千万的数字经济相关项目经验优先）</t>
  </si>
  <si>
    <t>云南天地图信息技术股份有限公司</t>
  </si>
  <si>
    <t>技术工程师（软件开发工程师）</t>
  </si>
  <si>
    <t>按照项目研发计划，在系统架构师指导下，负责撰写需求分析报告、软件模块开发与测试工作，同时编写相应技术文档、跟踪协调技术细节，顺利完成项目和产品研发工作。</t>
  </si>
  <si>
    <t>软件工程或相关专业</t>
  </si>
  <si>
    <t>具有1年及以上软件模块开发与测试工作经验者优先。</t>
  </si>
  <si>
    <t>云南云景林纸股份有限公司</t>
  </si>
  <si>
    <t>发展规划管理</t>
  </si>
  <si>
    <t>分析研究行业政策法规、信息、趋势，提出战略发展规划；开展新产品、技术、工艺、工具的前期研究工作。</t>
  </si>
  <si>
    <t>轻化工程、化工化学相关专业</t>
  </si>
  <si>
    <t>具备相关职业资格、从业
资格、职称者优先</t>
  </si>
  <si>
    <t>有经验者优先</t>
  </si>
  <si>
    <t>景谷县</t>
  </si>
  <si>
    <t>消防安全管理专员</t>
  </si>
  <si>
    <t>负责消防安全标准化建设、消防设备设施及器材维保、消防安全“三同时”及消防应急管理等。</t>
  </si>
  <si>
    <t>公安学类相关专业</t>
  </si>
  <si>
    <t>发供电工艺操作</t>
  </si>
  <si>
    <t>负责当班期间开停机操作、巡查检查、参数记录或当班水质检测工作。</t>
  </si>
  <si>
    <t>热能动力、机电一体化等相关专业</t>
  </si>
  <si>
    <t>云景林业开发有限公司</t>
  </si>
  <si>
    <t>负责新增加林地“公司+农户+基地”、核心基地、林地经营、公司租地、研究开发项目等营林造林投资核算等工作启动金、进度款和结算款的审核计算支付等。</t>
  </si>
  <si>
    <t>财务管理、会计、审计等相关专业</t>
  </si>
  <si>
    <t>不限,持相关资格证者优先</t>
  </si>
  <si>
    <t>研发技术员</t>
  </si>
  <si>
    <t>负责林木良种选育、土壤肥料、高产栽培技术、病虫害防治等项目实施；方案编制、过程管理、实验报告编制等工作；负责林业科研基地抚育施肥及日常管理工作；参与科技项目申报、科技论文发表；参与科普知识讲解等工作；完成上级交办的其它工作。</t>
  </si>
  <si>
    <t>林学/森林培育等专业</t>
  </si>
  <si>
    <t>规划设计员</t>
  </si>
  <si>
    <t>负责林业外业调查及内业设计文件编制；按规划设计目标任务和规划设计精度要求做好外业调查及内业设计文件编制。</t>
  </si>
  <si>
    <t>林学、规划、地信等相关专业</t>
  </si>
  <si>
    <t>林业技术员</t>
  </si>
  <si>
    <t>1.负责林地拓展扶持政策模式、林业机械应用在所在辖区内进行宣传和推广；
2.收集并提交公司加农户种植及采伐所需的相关证件资料、做好林地伐区拔交、采伐、造林、追肥、抚育、基地管护等合同签订，完善相关手续；
3.全面做好各个生产作业环节的技术指导、安全生产教育培训、质量管理工作。</t>
  </si>
  <si>
    <t>专业不限，林学等相关专业优先</t>
  </si>
  <si>
    <t>临沧项目</t>
  </si>
  <si>
    <t>林地拓展扶持政策模式宣传和推广；做好所管辖林地伐区拨交、采伐、造林、追肥、抚育、基地管护等工作；负责项目调研等工作。</t>
  </si>
  <si>
    <t>临沧市</t>
  </si>
  <si>
    <t>云景飞林（普洱）新材料有限公司</t>
  </si>
  <si>
    <t>物资采购</t>
  </si>
  <si>
    <t>1、采购员确定好采购供应商后，根据采购计划表的数量及谈判价格与供应商签订采购合同。
2、了解仓库库存情况，对汇总的采购计划数量有异议的，要与库存进行核对分析，避免库存积压，减少浪费。
3、熟悉和掌握市场行情，货比三家，择优采购。
4、严把采购质量关。
5、需要使用部门提供样品购买的，要及时索要样品，并填写样品登记表。
6、及时与生产、设备部门等使用部门联系，必要时要求派技术人员进行验收，保证买回来的物品按时准确无误。
7、 及时跟踪采购计划，保证所有物资保质保量按时到货，保证生产及办公需求。</t>
  </si>
  <si>
    <t>国际经济与贸易、物流采购相关专业</t>
  </si>
  <si>
    <t>30岁以下（有经验者可适当放宽年龄）</t>
  </si>
  <si>
    <t>宁洱县</t>
  </si>
  <si>
    <t>物资仓储</t>
  </si>
  <si>
    <t>1、负责仓库日常物资的验收、入库、码放、保管、盘点、对账等工作。
2、负责控制生产物料及成品的入库验收、发放与存储管理相关工作。
3、根据各物料及成品的流动速度，拟定各类物料及成品的合理安全库存量。
 4、有计划地安排库存成品及包材的盘点，完成每月盘点工作，确保盘点数据真实有效，并配合财务部的核对盘点工作。
 5、根据公司的生产及营销情况的变化，对现有库存状况进行分析，并根据分析结果提出合理化建议。
 6、负责做好防火、防盗、防潮、防鼠等工作，对仓库的安全负责。
 7、负责相关单证的保管与存档，仓库数据的统计、存档、帐务和系统数据的输入。
 8、完成上级领导交办的工作及其它临时的工作。</t>
  </si>
  <si>
    <t>物流管理相关专业</t>
  </si>
  <si>
    <t>工艺技术员</t>
  </si>
  <si>
    <t>负责当班期间开停机操作、巡查检查、参数记录或当班半成品、成品质量检测工作。</t>
  </si>
  <si>
    <t>木材加工技术、林业机械、林产化工、林业等相近专业</t>
  </si>
  <si>
    <t>机械技术员</t>
  </si>
  <si>
    <t>负责设备备件计划、检修计划、大修计划的制定和现场计划实施跟踪，检修完成后组织做好检修记录的整理和归档，确保检修工作顺利实施；解决设备使用、维修、故障处理过程中的技术难题，参与设备的技术改造方案的研讨、论证、拟定和实施。</t>
  </si>
  <si>
    <t>木材加工技术、机械、机电一体化相近专业</t>
  </si>
  <si>
    <t>电仪系统技术员</t>
  </si>
  <si>
    <t>做好电机、控制电气的日常巡检、维护保养及故障维修处理；配合开展设备的安装调试工作；做好建设期间安全用电监督管理、施工停送电工作，保障施工现场用电安全。</t>
  </si>
  <si>
    <t>机电一体化、电气工程及其自动化等相近专业</t>
  </si>
  <si>
    <t>检验技术员</t>
  </si>
  <si>
    <t>1、依据质量检验制度对生产的产品进行检验，对不合格品提出处理意见 
2、负责对生产过程中的产品质量检验记录的整理，根据检验记录对生产工艺进行分析、诊断； 
3、对生产过程中的工艺执行情况进行监督，对生产过程中的工艺指标进行跟踪控制； 
4、 质检人员在工作中发现产品质量出现异常时，应及时上报部门，即时纠正、处理异常情况。</t>
  </si>
  <si>
    <t>木材加工、分析检验技术、化学应用等相近专业</t>
  </si>
  <si>
    <t>云南绿能新能源开发有限公司</t>
  </si>
  <si>
    <t>审计管理岗</t>
  </si>
  <si>
    <t>从事公司内审、项目后评价及其他专项审计工作；督办内部审计发现问题的整改及审计决定的执行情况等。开展专项审计，参与重大经营管理活动，实行事前、事中的监控和事后的查处；负责公司股东会、董事会交办的专项审计工作。对与公司经济活动有关的特定事项进行专项审计。按照国家、集团及公司规定开展经济责任审计工作，负责对公司及所属公司主要领导人和核心岗位人员的经济责任审计，审计其任期目标完成情况，对绩效实现的真实性进行证实，确保其完整履行经济责任。</t>
  </si>
  <si>
    <t>审计、会计、财务管理、经济</t>
  </si>
  <si>
    <t>45周岁以下</t>
  </si>
  <si>
    <t>1.审计、会计、财务管理、经济学等相关专业，审计、会计岗位等3年以上工作经验；
2.拥有审计师职称、资格证书优先；
3.具有较强的沟通协调、团队协作和执行能力；
4.具有较强的工作责任心及抗压能力，适应可能存在的赴州市出差等。</t>
  </si>
  <si>
    <t>电力营销岗</t>
  </si>
  <si>
    <t>1.负责开展新能源电能营销管理、交易管理，电量交易大数据分析、电量消纳和交易策略研究、碳资产开发等；
2.负责电力市场分析研究，把握最新信息，及时掌握市场行情，对重大市场变动情况和政策变动情况及时上报，为公司提供企业发展战略依据；
3.负责建立打造公司电力营销系统，对相关信息化管控平台进行运维和管理；
4.与客户、同行业间建立良好的合作关系，进行客户分析，建立客户关系，挖掘用户需求；
5.完成领导交办的其它工作。</t>
  </si>
  <si>
    <t>电力市场、电力系统、电气与自动化等相关专业优先</t>
  </si>
  <si>
    <t>35周岁以下（1987年4月2日以后出生），特别优秀的可适当放宽条件</t>
  </si>
  <si>
    <t>1.3年以上电力市场相关工作经验，对电力市场较为了解，有电力市场交易实操经验、售电公司业务或电价管理经验超过1年以上者优先；
2.熟悉电力行业法规、电力生产规程、电价政策法规等；
3.具有较强的社会活动能力，良好的外部人际交往与协调能力；
4.身体健康，具有较强抗压能力，适应可能存在的短期出差等。</t>
  </si>
  <si>
    <t>云南省投资控股集团有限公司2023年招聘计划一览表</t>
  </si>
  <si>
    <t>序号</t>
  </si>
  <si>
    <t>板块</t>
  </si>
  <si>
    <t>是否单列工资总额</t>
  </si>
  <si>
    <t>薪酬福利</t>
  </si>
  <si>
    <t>其他
（目标单位或目标学校等）</t>
  </si>
  <si>
    <t>本岗位缺编人数</t>
  </si>
  <si>
    <t>招聘原因</t>
  </si>
  <si>
    <t>用工形式</t>
  </si>
  <si>
    <t>招聘形式</t>
  </si>
  <si>
    <t>大公益</t>
  </si>
  <si>
    <t>云投铁路</t>
  </si>
  <si>
    <t>投资管理（项目管理）岗</t>
  </si>
  <si>
    <t>流动性补充</t>
  </si>
  <si>
    <t>其他</t>
  </si>
  <si>
    <t>正式用工</t>
  </si>
  <si>
    <t>自主招聘</t>
  </si>
  <si>
    <t>否</t>
  </si>
  <si>
    <t>负责公司投资业务规划、投资论证、投资分析、项目管理等工作</t>
  </si>
  <si>
    <t>大学本科及以上学历，硕士研究生及以上学历优先</t>
  </si>
  <si>
    <t>工商管理、会计、金融、经济学、投资、工程管理、项目管理等相关类别专业</t>
  </si>
  <si>
    <t>中级及以上相关职称优先</t>
  </si>
  <si>
    <t>3年及以上相关工作经验</t>
  </si>
  <si>
    <t>按照公司薪酬制度发放</t>
  </si>
  <si>
    <t>中共党员优先；招聘类型：人才引进/社会招聘</t>
  </si>
  <si>
    <t>综合管理岗</t>
  </si>
  <si>
    <t>负责公司重要文件、工作报告、工作方案等文稿起草工作</t>
  </si>
  <si>
    <t>中国语言文学、新闻学、行政管理、秘书学等相关专业</t>
  </si>
  <si>
    <t>中共党员、具备较强文字写作能力；招聘类型：人才引进/社会招聘</t>
  </si>
  <si>
    <t>审计与风险管理岗</t>
  </si>
  <si>
    <t>负责公司内部审计管理、工程建设审计监督、风险管理、法律合规管理等工作</t>
  </si>
  <si>
    <t>审计学、法学等相关专业</t>
  </si>
  <si>
    <t>5年及以上相关工作经验</t>
  </si>
  <si>
    <t>大金融</t>
  </si>
  <si>
    <t>云投资管</t>
  </si>
  <si>
    <t>出纳与资金管理岗</t>
  </si>
  <si>
    <t>根据工作需要，协助部门开展资金管理工作及上级交办事项</t>
  </si>
  <si>
    <t>金融、财务、会计、经济、审计等相关专业优先</t>
  </si>
  <si>
    <t>初级或以上职业技术职称者优先</t>
  </si>
  <si>
    <t>1年及以上</t>
  </si>
  <si>
    <t>具备优秀的学习能力、执行能力、沟通能力，有一定的公文写作能力；熟练使用财务软件、办公软件，工作认真细致、讲求原则。具备1年及以上财务相关工作经验</t>
  </si>
  <si>
    <t>4500元/月</t>
  </si>
  <si>
    <t>云投资本</t>
  </si>
  <si>
    <t>业务部投资经理岗</t>
  </si>
  <si>
    <t>于2023年2月以人才引进方式录用一名业务部投资经理岗员工，现向集团报备。</t>
  </si>
  <si>
    <t>云南省股权交易中心有限公司</t>
  </si>
  <si>
    <t>信息技术岗</t>
  </si>
  <si>
    <t>负责公司正常运行、业务发展的信息技术保障工作；公司产品、业务创新等技术支持工作</t>
  </si>
  <si>
    <t>大学本科及以上，硕士研究生优先</t>
  </si>
  <si>
    <t>信息技术、通信工程、金融、经济相关专业</t>
  </si>
  <si>
    <t>具备一定年限的信息管理等相关工作经验。</t>
  </si>
  <si>
    <t>按公司薪酬管理制度定级</t>
  </si>
  <si>
    <t>云投租赁</t>
  </si>
  <si>
    <t>财务管理部副总经理</t>
  </si>
  <si>
    <t>协助开展公司预算管理、税收管理、资金管理等财务相关管理工作</t>
  </si>
  <si>
    <t>大学本科及以上</t>
  </si>
  <si>
    <t>财务、金融、经济</t>
  </si>
  <si>
    <t>中级会计师职称以上，高级会计师、注册会计师优先</t>
  </si>
  <si>
    <t>5年以上相关工作经验</t>
  </si>
  <si>
    <t>1.熟悉财务管理工作，具有战略决策思维，具有解决复杂问题和应对突发事件的能力，具有很强的团队领导能力，工作责任心和事业感，具有很强的沟通协调和组织执行能力。
2.具备丰富的财务会计、税务、投资、法律等领域知识；了解国家经济、金融的相关法律、法规和政策。
3.性格积极开朗，抗压能力强。</t>
  </si>
  <si>
    <t>25-35万元/年</t>
  </si>
  <si>
    <t>业务助理</t>
  </si>
  <si>
    <t>战略性人才储备</t>
  </si>
  <si>
    <t>集中招聘</t>
  </si>
  <si>
    <t>是</t>
  </si>
  <si>
    <t>协助开展业务拓展，完成专业研究、租后管理等业务相关工作</t>
  </si>
  <si>
    <t>金融、财务、经济及法学相关专业</t>
  </si>
  <si>
    <t>28岁及以下</t>
  </si>
  <si>
    <t>从事过银行对公业务优先，从事过融资租赁业务优先</t>
  </si>
  <si>
    <t>8-15万元/年</t>
  </si>
  <si>
    <t>信息管理岗</t>
  </si>
  <si>
    <t>新增项目拓展</t>
  </si>
  <si>
    <t>协助开展研究分析、信息管理等相关工作</t>
  </si>
  <si>
    <t>财务管理学、法学、财经学、金融学、项目管理、工程类等相关专业</t>
  </si>
  <si>
    <t>具备相关从业
资格者优先</t>
  </si>
  <si>
    <t>10-20万元/年</t>
  </si>
  <si>
    <t>内部调动</t>
  </si>
  <si>
    <t>社招/内部调动</t>
  </si>
  <si>
    <t>云投保理</t>
  </si>
  <si>
    <t>面议</t>
  </si>
  <si>
    <t>人力资源岗</t>
  </si>
  <si>
    <t>内部招聘</t>
  </si>
  <si>
    <t>1.根据公司发展战略，牵头组织制订公司中长期人才战略规划、人事管理权限与工作流程、组织架构设计、管理流程改造、岗位设置与配置等；组织建立、完善公司人力资源管理体系。
2.组织开拓和管理招聘选拔渠道，管理招聘费用，制定公司招聘、竞聘计划，指导实施。
3.组织公司人才规划，指导建立、完善各类人才职业发展通道、优化配置、人才结构优化等体系。
4.组织编制培训规划、计划等，指导培训计划实施。
5.组织开展公司年度人工成本总额的预算、使用和控制管理。
6.负责组织公司人事管理各项工作的开展，审批相关人事文件， 负责公司干部提拔及调整等相关事宜。</t>
  </si>
  <si>
    <t>本科及以上学历</t>
  </si>
  <si>
    <t>人力资源、行政管理相关专业</t>
  </si>
  <si>
    <t>持有相关专业职称/资格优先</t>
  </si>
  <si>
    <t xml:space="preserve">1.身心健康、积极向上，有吃苦耐劳精神，能承受一定的工作压力；2.2年以上企业行政人事管理经验或1年咨询行业经验；3.有较强的责任心，适应能力强，具备一定的文字功底和写作能力。 </t>
  </si>
  <si>
    <t>社招/商调/内部调动</t>
  </si>
  <si>
    <t>大数据</t>
  </si>
  <si>
    <t>6000-8000</t>
  </si>
  <si>
    <t>目标院校：综合类院校、理工类院校；</t>
  </si>
  <si>
    <t>9000-12000</t>
  </si>
  <si>
    <t>5000-8000</t>
  </si>
  <si>
    <t>研究生及以上</t>
  </si>
  <si>
    <t>应届毕业生</t>
  </si>
  <si>
    <t>应届毕业生，有相关工作经验优先</t>
  </si>
  <si>
    <t>1.负责完善公司财务管理相关管理制度和流程；
2.负责配合相关部门筛选、评估项目，开展项目决策测算及分析；
3.负责协助部长组织、统筹、公司融资工作，优化债务结构，控制资金成本，编制年度融资计划，维护银行、证券等中介机构的合作关系；
4.负责公司资金统筹与调度提出建议，保障资金平衡与安全；
5.负责对优化资金运营与管理方面提出建议；
6.负责组织拟定资产证券化相关方案，并进行实施。</t>
  </si>
  <si>
    <t>财务管理、行政管理及会计专业</t>
  </si>
  <si>
    <t>助理会计师及以上</t>
  </si>
  <si>
    <t>本科以上</t>
  </si>
  <si>
    <t>5000-12000元/月</t>
  </si>
  <si>
    <t>4000-7000元/月</t>
  </si>
  <si>
    <t>计算机、信息化相关专业、营销管理类专业</t>
  </si>
  <si>
    <t>6000-8000元/月</t>
  </si>
  <si>
    <t>1.负责公司财务核算工作，及时编制上报公司财务报告及其他财务报表；
2.负责公司基础税务等相关工作；
3.协助财务经理完成年度预算编制.年度决算等相关工作；并负责日常预算控制分析等工作；
4.负责月度国资.财政快报的上报；
5.财务数据的整理，财务相关台账的记录更新，往来款项对账；
6.按时上报主管部门.集团公司要求的各类报表及报告；
7.协助财务经理建立完善财务管理制度；
8.财务档案的整体归档；
9.及时完成上级交办的各项工作。</t>
  </si>
  <si>
    <t>财会相关专业</t>
  </si>
  <si>
    <t>初级会计以上职称</t>
  </si>
  <si>
    <t>1.3年以上会计工作经验，能熟练操作各类财务.办公软件;                       2.具备独立完成财务核算及相应的财务数据分析能力；
3.善于处理流程性事务.良好的学习能力.独立工作能力和财务分析能力，工作踏实，认真细心，积极主动；
4.工作责任心强.正直，有较强的团队合作精神与应变处理能力，良好的语言表达能力，擅于沟通。</t>
  </si>
  <si>
    <t>4000-6000元/月</t>
  </si>
  <si>
    <t>8000-10000/月</t>
  </si>
  <si>
    <t>重点大学、海外留学等本科以上学历人员</t>
  </si>
  <si>
    <t>6000-8000/月</t>
  </si>
  <si>
    <t>从事1年及以上软件模块开发与测试工作优先</t>
  </si>
  <si>
    <t>6-9.6万元/年</t>
  </si>
  <si>
    <t>云南省电子工业研究所有限责任公司</t>
  </si>
  <si>
    <t>电气工程师</t>
  </si>
  <si>
    <t>1、可按项目要求执行电气元器件选型、原理图设计、BOM表制作、调试、测试维护优化等工作
2、参与设计，开发， 以及维护电气以及工程控制系统。
3、负责绘制的电气原理图，线束图以及流程图。
4、参与工程技术文档的撰写与评估工作，参与BOM表制作以及维护
5、熟悉PLC编程</t>
  </si>
  <si>
    <t>机电、电器、电子、自动化等</t>
  </si>
  <si>
    <t>中职、副高职</t>
  </si>
  <si>
    <t>有从业经验者优先</t>
  </si>
  <si>
    <t>云南昆明</t>
  </si>
  <si>
    <t>云财规〔2021〕10号“科研助理岗位经费可按规定从科研活动直接支出中列支”</t>
  </si>
  <si>
    <t>大康养</t>
  </si>
  <si>
    <t>云南昆华医院投资管理有限公司</t>
  </si>
  <si>
    <t>风控合规岗</t>
  </si>
  <si>
    <t>1.参与公司日常经营、医疗业务合作等外部业务的合同评审、对外谈判等工作；2.参与公司各类经营业务及对外合作所涉及的仲裁诉讼的处理；3.负责法律中介机构的日常对接管理，为公司各部门提供法律咨询意见；4.配合公司开展法律风险合规审查、法律意识宣传等法务管理工作；5.协助做好交办的其他工作。</t>
  </si>
  <si>
    <t>法学、经济学或管理学相关专业</t>
  </si>
  <si>
    <t>35周岁及以下</t>
  </si>
  <si>
    <t>有风控法务或审计相关工作经验</t>
  </si>
  <si>
    <t>7-12万元/年</t>
  </si>
  <si>
    <t>云南省昆明市安宁市太平新城</t>
  </si>
  <si>
    <t>根据公司（医院）实际业务情况，适时进行自主招聘</t>
  </si>
  <si>
    <t>医师岗</t>
  </si>
  <si>
    <t>1.负责科室的医疗、教学、科研及预防工作；
2.对患者疾病进行诊断，手术、治疗及特殊诊疗操作。</t>
  </si>
  <si>
    <t>临床医学相关专业</t>
  </si>
  <si>
    <t>具备执业医师资格</t>
  </si>
  <si>
    <t>有临床工作相关经验</t>
  </si>
  <si>
    <t>7-15万元/年</t>
  </si>
  <si>
    <t>技师岗</t>
  </si>
  <si>
    <t>负责门急诊及住院病房的常规病理、快速冷冻、特殊染色及免疫组化等病理技术工作。</t>
  </si>
  <si>
    <t>病理技术、医学检验相关专业</t>
  </si>
  <si>
    <t>具备病理技师资格</t>
  </si>
  <si>
    <t>因该岗位为卫生专业技术岗，申请自主进行校园招聘</t>
  </si>
  <si>
    <t>大文旅</t>
  </si>
  <si>
    <t>研究生</t>
  </si>
  <si>
    <t>旅游管理</t>
  </si>
  <si>
    <t>6500元/月</t>
  </si>
  <si>
    <t>211或985</t>
  </si>
  <si>
    <t>大学本科以上</t>
  </si>
  <si>
    <t>市场营销管理</t>
  </si>
  <si>
    <t>5500元/月</t>
  </si>
  <si>
    <t>本科</t>
  </si>
  <si>
    <t>8500元/月以上</t>
  </si>
  <si>
    <t>安全专员</t>
  </si>
  <si>
    <t>1.负责集团及下属单位的商业保险统计和归档、续保、退保和相关保单的送达上报工作，各项商业保险资料归集保管工作，和各项保险案件报案和后续理赔工作。
2.负责联络云投保险经纪公司和承保保险公司，处理保险相关事项。
3.负责起草制定各项安全环保制度、预案、方案，制定各项安全环保文件并完成报审、下发、归档保管工作。
4.负责公司和各单位安全环保情况汇总上报工作，协助景区管理部经理组织每月现场检查和年度安全环保检查，并出具检查报告。
5.负责组织召开年度安全环保会议和安全环保专题会议，协助完成上级单位对公司的各项安全检查。</t>
  </si>
  <si>
    <t>持消防设施操作证</t>
  </si>
  <si>
    <t>活动执行</t>
  </si>
  <si>
    <t>1、参与中心各类活动,如会议、培训、论坛、展览展示等的筹备、落实与推进实施;
2、协助集团及下属景区完成活动策划方案、执行方案的撰写工作;
3、负责项目各类文件、数据、照片的搜集、汇总、整理工作,并生成报表报告;</t>
  </si>
  <si>
    <t>市场营销、广告设计、媒体相关专业</t>
  </si>
  <si>
    <t>具备组织协调和提案策划能力</t>
  </si>
  <si>
    <t>风控专员</t>
  </si>
  <si>
    <t>1、负责公司风控工作涉及的内、外部文书处理、相关工作会议的组织、记录。
2、负责各类风控工作涉及的各类合同、协议、文件及其他材料的整理归档工作，协助开展离任经济责任审计工作及各项风险管理现状评估分析和报告编写工作。
3、协助做好法律顾问的招标、合同签订、年度工作考评工作、法律顾问的常规工作对接。
4、协助开展重大投资、收购重组等重大事项开展风险评估资料整理、报告编写、上报审批、资料归档等工作。</t>
  </si>
  <si>
    <t>管理、经济类相关专业</t>
  </si>
  <si>
    <t>中共党员</t>
  </si>
  <si>
    <t>纪检干事</t>
  </si>
  <si>
    <t>1、负责纪检方面收发文处理工作，以及日常事务文件、简报、通知等材料的登记、传阅、催办、保管、立卷、归档以及有关案卷的整理和归档、保管，按要求及时完成各类统计报表等。
2、根据公司党委和纪委党风廉政建设年度工作计划和要求，落实党风廉政建设和反腐败各项工作，督促检查公司旗下各单位党风建设责任制的落实情况。
3、协助领导执行企业领导人员廉洁自律各项规定，检查党风廉政建设责任制落实情况；协助党的纪律检查工作，维护党的章程和党内规章制度，检查党的路线、方针、政策和决议的执行情况，实施党内监督。
4、负责效能监察和专项监督工作，受理对干部职工违反党纪、政纪问题的检举、控告和来信来访，办理信访登记、催办，负责信访举报资料的整理和归档。</t>
  </si>
  <si>
    <t>办公室副主任</t>
  </si>
  <si>
    <t>1、掌握公司主要工作的进展情况，负责制定、落实办公室工作计划和办公室内部的管理。
2、参加公司重要会议，参与公司重大事项的调研工作，及时掌握公司主要工作的进展情况。
3、负责公司的接待工作及政府、事业单位、股东单位、兄弟单位关系的建立、维护及保持。
4、负责文件的草拟、审核、下发、收文、档案管理等行政事务的管理；制订部门年度、月度工作目标、工作计划并监督指导工作计划的落实。
5、负责审核其他部门的对外发文，审核公司对外签署的合同、协议及其他文件。
6、负责公司内部工作的协调；负责指导、管理、监督办公室人员的业务工作，改善工作质量和服务态度，做好下属人员的绩效考核和奖励惩罚工作。
7、负责部门员工队伍建设，员工的招聘、调配、培训、考核意见。
8、负责公司的人事管理工作，规范各项人事管理程序。
9、负责办公室后勤保障工作。</t>
  </si>
  <si>
    <t>6500元/月以上</t>
  </si>
  <si>
    <t>大专</t>
  </si>
  <si>
    <t>舞蹈相关专业</t>
  </si>
  <si>
    <t>6000-8000元/月（基本工资+计件工资）</t>
  </si>
  <si>
    <t>导游</t>
  </si>
  <si>
    <t>1、负责休息室、工作区域内的环境卫生清洁工作。
2、负责在带团过程中，时刻提醒游客注意安全事项提示工作。
3、负责向游客讲解、介绍景区主题特色和民族风土人情讲解工作。
4、负责游览过程中与地陪导游、接待员的联系、衔接、协调工作。
5、负责游客在景区内的相关咨询服务解答工作，制止游客不文明行为。
6、负责上报游览途中景区内安全隐患。
7、负责协助销售部做好各类问卷调查，确保真实性、准确性，并及时反馈游客的意见和建议。
8、负责园区散客咨询服务及二消产品促销工作。
9、负责收集游客意见反馈表，并整理上报。
10、负责在公园停车场范围内维护游客的自身利益，打击黑导、黑车。</t>
  </si>
  <si>
    <t>旅游管理相关专业</t>
  </si>
  <si>
    <t>3500-4200元/月</t>
  </si>
  <si>
    <t>金孔雀集团-西双版纳野象谷景区有限公司</t>
  </si>
  <si>
    <t>行政文员</t>
  </si>
  <si>
    <t>1、负责协助起草和修改报告、文稿；负责部门接打电话、打印、复印、收发传真；负责公司大事记记录。
2、负责公司收发文管理、会议会务服务、会议记录（包括文字、图像、声音等记录）、整理及入档工作，完成相关台账完善。
3、负责证照年检、换证、新办证、升级具体办理工作及其保管以及档案室管理工作。
4、协助公司董事会秘书做好三会相关材料存档工作，协助开展公司下属单位三会材料存档工作。
5、负责部门绿化植物保养维护、总经办卫生清理及门窗的开关。
6、负责外部单位对接，协助完成来宾接待相关工作。</t>
  </si>
  <si>
    <t>汉语言文学、文秘</t>
  </si>
  <si>
    <t>3年</t>
  </si>
  <si>
    <t>4000-5000元/月</t>
  </si>
  <si>
    <t>景洪市勐养镇野象谷</t>
  </si>
  <si>
    <t>人事专员</t>
  </si>
  <si>
    <t>1、协助上级领导建立健全公司招聘、培训、工资、保险、福利、绩效考核等人力资源制度的建设；负责草拟公司年度工资费用预算、培训计划制定、人员编制核算工作。
2、负责公司招聘、录用、转正、定级、晋职晋级、调动、离职人事关系的办理。
3、负责新员工入职培训工作；公司职工薪酬福利核算、社会保险参保、报销办理；公司员工劳动合同签订、维护、解除工作；人事档案建立及更新维护工作；EHR系统日常维护管理。
4、负责监督各部门考勤、日考核执行情况；实习生日常管理；年终综合出勤工资核算，评优工作；执行人力资源管理各项规章制度，配合各部门完成工作。
5、熟悉掌握各项报批、报备流程；负责公司劳动执法年检、社会保险基数申报。</t>
  </si>
  <si>
    <t>人力资源管理</t>
  </si>
  <si>
    <t>销售员</t>
  </si>
  <si>
    <t>1、负责销售部各项报表填报、各类接待业务费用、差旅费用的申请、报销工作。
2、负责销售部业务范围内的合同审批程序（包含OA申请起草、用印及签署完成后的合同存档）。
3、负责销售部来电业务处理，协助领导处理景区投诉事件，协调涉事双方关系，并在征得直接上级的同意后对投诉事件进行有效回馈。
4、负责收集景区新闻动态及游客调查问卷，根据问卷反馈内容提出合理化建议。
5、负责对游客解释景区产品基本情况；协助验票口完成当日入园游客人数核对。
6、负责协助部门经理完成景区产品销售及售后处理。
7、负责定制化产品的销售（包含行程推荐、设计、对接及售后处理）；在职权范围内为客户解决问题，做好客户关系维护。
8、负责协助部门经理完成景区产品销售及售后处理；配合部门经理完成景区标识牌的更新工作；
9.协助部门完成景区大型活动的开展；协助部门接待到访旅行社相关负责人，了解客户到访目的，收集客户意见建议。</t>
  </si>
  <si>
    <t>市场营销</t>
  </si>
  <si>
    <t>讲解员</t>
  </si>
  <si>
    <t>1、接受领导分配的讲解员任务，按计划安排和组织游客参观、游览，不得擅自增加或减少旅游项目或者终止旅游活动。
2、严格遵守《讲解员岗位职责》，提供规范的讲解员服务；负责景区形象维护，不得做出不利于景区形象言行。
3、负责旅游过程中同旅行社讲解员的联系、衔接、协调工作；负责向游客讲解、介绍景区的园区知识、大象知识；耐心解答游客的问询，妥善处理旅游相关服务方面的协作关系以及旅途中发生的各类问题。
4、讲解员有义务保护旅游者的人身、财产安全，对可能危及旅游者安全的情况，应当向旅游者作出真实说明和明确警示，并采取必要措施。
5、对游览过程中发现的安全隐患及时上报；不得以任何形式向游客索要小费。
6、服从领班工作安排，不对工作出现推诿、违背等情况。</t>
  </si>
  <si>
    <t>旅游管理、导游相关专业</t>
  </si>
  <si>
    <t>计件工资</t>
  </si>
  <si>
    <t>金孔雀集团-西双版纳基诺山寨旅游文化有限公司</t>
  </si>
  <si>
    <t>党务文员</t>
  </si>
  <si>
    <t>1、负责根据党支部要求起草相关文件；结合党支部实际制定党支部工作计划，撰写工作总结。
2、 负责党群办下发文件的收发、登记、送审、传阅及文书档案的归档管理工作；负责党支部党务会议的准备、安排及会议的记录工作，并负责决议和议定事项的督办和落实。
3、负责做好公司党支部建设、党员教育管理、党费收缴等工作。
4、做好政治理论和党章的学习，做好党内外活动宣传工作。
5、协助党支部做好党员发展、预备党员转正等相关工作，并做好发展党员、预备党员档案材料分的分类整理归档并妥善保管；负责党支部档案材料归档、管理工作。
6、负责做好网上党支部数据信息的更新，做好党员信息库数据维护工作。</t>
  </si>
  <si>
    <t>行政管理专业、文秘专业、档案管理专业、公共关系管理专业等相关</t>
  </si>
  <si>
    <t>2年</t>
  </si>
  <si>
    <t>4000元以上/月</t>
  </si>
  <si>
    <t>基诺山寨</t>
  </si>
  <si>
    <t>引导员</t>
  </si>
  <si>
    <t>1、接受领导分配的讲解员任务，按计划安排和组织游客参观、游览，不得擅自增加或减少旅游项目或者终止旅游活动。
2、严格遵守《讲解员岗位职责》，提供规范的讲解服务；负责景区形象维护，不得做出不利于景区形象言行。
3、负责向游客讲解、介绍景区的园区知识、大象知识；耐心解答游客的问询，妥善处理旅游相关服务方面的协作关系以及旅途中发生的各类问题。
4、有义务保护旅游者的人身、财产安全，对可能危及旅游者安全的情况，应当向旅游者作出真实说明和明确警示，并采取必要措施。
5、对游览过程中发现的安全隐患及时上报；不得以任何形式向游客索要小费。
6、服从领班工作安排，不对工作出现推诿、违背等情况。</t>
  </si>
  <si>
    <t>3000元以上/月</t>
  </si>
  <si>
    <t>大理旅游集团有限责任公司</t>
  </si>
  <si>
    <t>机电、机修岗</t>
  </si>
  <si>
    <t>1、负责索道、游船运行的操作、监控及供配电工作；2、负责对索道、游船机电设备的检查、保养、修理、改造和更换工作；3、建立索道、游船维修技术档案。</t>
  </si>
  <si>
    <t>中专及其以上</t>
  </si>
  <si>
    <t>机电一体化、电气自动化等相关专业</t>
  </si>
  <si>
    <t>电工证、钳工证</t>
  </si>
  <si>
    <t>6-7万元/年</t>
  </si>
  <si>
    <t>大理市</t>
  </si>
  <si>
    <t>大理技师学院等大中专院校</t>
  </si>
  <si>
    <t>1、编制公司资金计划，审核各所属经营单位资金计划并监督执行；2、负责实施公司及所属经营单位的资金运营及调配工作；3、协助上级管理公司各类型资金账户；4、监控公司及所属经营单位资金情况，审核大额资金支付。</t>
  </si>
  <si>
    <t>大专及其以上</t>
  </si>
  <si>
    <t>会计、财务管理（优先考虑会计专业）</t>
  </si>
  <si>
    <t>25岁及以下</t>
  </si>
  <si>
    <t>初级会计职称</t>
  </si>
  <si>
    <t>中视云投文化旅游产业投资有限公司</t>
  </si>
  <si>
    <t>经营发展部经理</t>
  </si>
  <si>
    <t>根据公司战略规划，协助负责经营发展部制度制定、战略规划、文化和旅游产业业务的协调、处理、经营等工作。</t>
  </si>
  <si>
    <t>大专以上</t>
  </si>
  <si>
    <t>金融、财经、管理等相关专业</t>
  </si>
  <si>
    <t>根据公司薪酬制度定薪</t>
  </si>
  <si>
    <t>北京市海淀区北三环中路中视云投大厦5层</t>
  </si>
  <si>
    <t>国企同行业公司。</t>
  </si>
  <si>
    <t>法务合规管理</t>
  </si>
  <si>
    <t>根据内控合规制度规范和部门年度工作计划，实施企业内控合规审查、内控合规评估等内控合规管理工作，为公司发展提供内控合规保障。</t>
  </si>
  <si>
    <t>法律或财务类专业</t>
  </si>
  <si>
    <t>法律职业资格、CPA优先</t>
  </si>
  <si>
    <t>国企、律师事务所或会计师事务所。</t>
  </si>
  <si>
    <t>根据综合部门工作计划及活动安排，承担文秘管理、行政管理等相关工作，为公司发展提供日常行政保障。</t>
  </si>
  <si>
    <t>企业管理、工商管理及相关专业</t>
  </si>
  <si>
    <t>国企</t>
  </si>
  <si>
    <t>北京天幕新彩云影城有限公司</t>
  </si>
  <si>
    <t>运营主管</t>
  </si>
  <si>
    <t>负责现场运营的值班，值班期间负责影城全面运营及安全生产。</t>
  </si>
  <si>
    <t>5年</t>
  </si>
  <si>
    <t>5000-5500元</t>
  </si>
  <si>
    <t>北京市海淀区北三环中路中视云投大厦1层</t>
  </si>
  <si>
    <t>必须有影城运营工作经验</t>
  </si>
  <si>
    <t>财务结算员</t>
  </si>
  <si>
    <t>负责当班期间前台资金结算的准确性及客户电话答疑。</t>
  </si>
  <si>
    <t>会计证</t>
  </si>
  <si>
    <t>4000元左右</t>
  </si>
  <si>
    <t>从事过财务资金结算工作经验</t>
  </si>
  <si>
    <t>全职服务员</t>
  </si>
  <si>
    <t>服务顾客，正确完场进散场等基础服务。</t>
  </si>
  <si>
    <t>高中以上</t>
  </si>
  <si>
    <t>3000元-4000元</t>
  </si>
  <si>
    <t>从事过影院服务业或咖啡店服务经验</t>
  </si>
  <si>
    <t>昆明天幕新彩云影城有限公司</t>
  </si>
  <si>
    <t>4100-5000元</t>
  </si>
  <si>
    <t>云南省昆明市西山区人民西路285号悦云天地购物公园F4</t>
  </si>
  <si>
    <t>2900-3570元</t>
  </si>
  <si>
    <t>2600-3270元</t>
  </si>
  <si>
    <t>1.身体健康，无传染病；2.头脑清晰，逻辑思维缜密；3.到岗后一周掌握前台售票、卖品销售、场务进散场及打扫卫生等工作；4.从事过影院服务业或咖啡店服务经验优先。</t>
  </si>
  <si>
    <t>一带一路</t>
  </si>
  <si>
    <t>全日制本科及其以上</t>
  </si>
  <si>
    <t>1.法学类相关专业本科及以上学历，研究生优先；
2.具有国企或物流企业风控法务工作经验3年以上的优先；
3.熟悉国际贸易相关法律的优先；
4.具有较强的法纪意识和良好的职业道德，无违纪违法和不良信用记录；                                                                                                 5.具有较强的工作责任心和沟通协调（作）能力；
6.在上述条件的基础上，中共党员优先。</t>
  </si>
  <si>
    <t>按公司薪酬制度执行</t>
  </si>
  <si>
    <t>财会类中级及以上专业技术资格职称</t>
  </si>
  <si>
    <t>5年以上财务会计专业工作经验</t>
  </si>
  <si>
    <t>1.财务、会计、审计、税务等相关专业，全日制本科及以上学历，研究生学历优先；
2.具有国家统一认证的财会类中级及以上专业技术资格职称，具备注册会计师资格者优先；
3.5年以上财务会计专业工作经验，具备国有企业财务管理专业工作经验者、具备国际物流和进出口贸易行业从业经验者优先；
4.熟悉国家财经法规，熟练运用新的企业会计准则，熟练应用办公软件和用友等财务电子信息化系统；               5.具有较强的法纪意识和良好的职业道德，无违纪违法和不良信用记录；                                                                                                 6.具有较强的工作责任心和沟通协调（作）能力；        7.在上述条件的基础上，中共党员优先。</t>
  </si>
  <si>
    <t>吴哥国际机场投资（柬埔寨）有限公司</t>
  </si>
  <si>
    <t>中柬文翻译</t>
  </si>
  <si>
    <t>负责公司中柬文的口译、笔译工作；起草报送柬方相关政府部门文稿材料，负责柬文文稿校对；协助柬政府及相关部门的对接协调、来访接待工作；协助公司的行政后勤工作。</t>
  </si>
  <si>
    <t>柬埔寨语专业</t>
  </si>
  <si>
    <t>有柬埔寨政府工作经历、大型中资企业工作经历、留学经历或政府高级团组翻译经历者优先</t>
  </si>
  <si>
    <t>按薪酬办法套岗定级确定</t>
  </si>
  <si>
    <t>柬埔寨暹粒吴哥机场项目为主，根据工作需要安排金边、昆明出差，或阶段性工作。</t>
  </si>
  <si>
    <t>精通中文和柬文，中柬语言文字功底强，熟练掌握柬埔寨公文写作；熟练掌握信息化办公软件技能；英文水平较好者优先。</t>
  </si>
  <si>
    <t>综合后勤岗</t>
  </si>
  <si>
    <t>负责公司营地综合后勤管理，为职工提供医疗咨询及简单医疗服务。</t>
  </si>
  <si>
    <t>大专及以上学历</t>
  </si>
  <si>
    <t>医学、护理、卫生等相关专业</t>
  </si>
  <si>
    <t>具有医师资格优限</t>
  </si>
  <si>
    <t>5年以上专业工作经验</t>
  </si>
  <si>
    <t>有一定的病情处理能力和疾病预防知识</t>
  </si>
  <si>
    <t>柬埔寨暹粒吴哥机场项目为主，根据工作需要安排金边、昆明出差</t>
  </si>
  <si>
    <t>风控管理</t>
  </si>
  <si>
    <t>负责组织开展年度风险评估、做好合规管理工作；建立并完善公司内部审计相关管理制度和工作规范；负责公司法务管理等工作</t>
  </si>
  <si>
    <t>法律、财务、审计类相关专业</t>
  </si>
  <si>
    <t>具有法律、财务、审计类相关职称及从业资格优先</t>
  </si>
  <si>
    <t>5年以上工作经验</t>
  </si>
  <si>
    <t>3年以上法务、审计或风控管理工作经验</t>
  </si>
  <si>
    <t>综合业务</t>
  </si>
  <si>
    <t>云投物业</t>
  </si>
  <si>
    <t>管理培训生</t>
  </si>
  <si>
    <t>以下四个方向轮岗任职：
1、项目管理（医院、学校、银行、写字楼、住宅、商业、餐饮物业项目经营管理方向）；
2、财务管理（各物业业态会计方向）；
3、党建管理（党建、纪检方向）；
4、综合管理（行政、人力资源管理方向）。</t>
  </si>
  <si>
    <t>22岁以上</t>
  </si>
  <si>
    <t>4000-5000元/月，五险一金</t>
  </si>
  <si>
    <t>云投中心27楼；昆明市各项目所在地</t>
  </si>
  <si>
    <t>人力资源管理专业、</t>
  </si>
  <si>
    <t>3.6万元/年</t>
  </si>
  <si>
    <t>人力资源、企业管理、工商管理</t>
  </si>
  <si>
    <t>会计学、财务管理专业</t>
  </si>
  <si>
    <t>4.8万元/年</t>
  </si>
  <si>
    <t>传媒策划与管理专业、市场营销</t>
  </si>
  <si>
    <t>市场营销、工商管理</t>
  </si>
  <si>
    <t>计算机科学与技术</t>
  </si>
  <si>
    <t>25岁以上</t>
  </si>
  <si>
    <t>二年及以上</t>
  </si>
  <si>
    <t>2.28-5万元/年</t>
  </si>
  <si>
    <t>食品销售代表</t>
  </si>
  <si>
    <t>宾馆食品推广和销售</t>
  </si>
  <si>
    <t>26岁以上</t>
  </si>
  <si>
    <t>客房服务员</t>
  </si>
  <si>
    <t>客房卫生清洁</t>
  </si>
  <si>
    <t>初中及以上</t>
  </si>
  <si>
    <t>40岁-50岁</t>
  </si>
  <si>
    <t>2.28-3.5万元/年</t>
  </si>
  <si>
    <t>食品厂面点制作</t>
  </si>
  <si>
    <t>白案</t>
  </si>
  <si>
    <t>2.76万元/年</t>
  </si>
  <si>
    <t>大理财校</t>
  </si>
  <si>
    <t>餐厅服务员</t>
  </si>
  <si>
    <t>餐厅内部清洁，对客餐饮服务</t>
  </si>
  <si>
    <t>云投石化</t>
  </si>
  <si>
    <t>贸易事业部
综合岗</t>
  </si>
  <si>
    <t>一、制度建设：配合部门完成制度建设工作
二、信息工作：
1.作为部门的信息员，负责公司内部信息及相关文件的收集及报送；
2.负责收集、整理业务涉及行业及产品信息，定期提供市场分析报告；
3.实时跟踪汇率走势，及期货价格，为业务决策提供依据；
三、业务分析及后评价：
1.协助业务开发岗和履约执行岗做好业务分析，协助审核监督岗做好业务日常监督；
2.协助做好业务后评价统计汇总工作。
三、文书工作：
1.负责周、月、季、年各类部门总结、工作报告的编写；
2.负责向公司内部、集团或对外报送的各类材料的编写；
四、供应链系统：与档案综合岗共同负责付款单证制作及供应链系统化中采销合同、订单、出入库、发票及收付款数据录入以及涉及资料的扫描工作；
五、年度预算编制：负责下一年度的预算编制、填报、修改工作。
六、其他：完成部门领导交办的相关工作及公司领导交办的相关工作。</t>
  </si>
  <si>
    <t>大学本科及以上学历</t>
  </si>
  <si>
    <t>营销、财务、统计、经济管理、工商管理、文秘、中文、新闻写作等相关专业。</t>
  </si>
  <si>
    <t>按公司制度执行。约8万/年</t>
  </si>
  <si>
    <t>昆明（可接受出差及异地外派）</t>
  </si>
  <si>
    <t>工程管理岗
（安全管理岗）</t>
  </si>
  <si>
    <t>1.建设工程管理：负责完成以公司为发包人的所有建设工程管理工作、对控股公司的建设工程进行管理、参与并监督控股公司重大建设工程项目；
2.安全管理：负责公司及控股公司安全环保相关工作、兼职公司安委会办公室工作；
3.安全监督检查：对控股公司的安全生产经营工作进行调研和开展安全大检查并做好后续追踪、落实，参加公司及下属控股公司质量和安全生产事故的调查处理，履行监督管理责任；
4.环保管理：开展公司环境保护管理的具体工作，定期监控、调研参控股公司及其下属单位的环境保护工作；
5.招投标管理：负责完成以公司为招标人的建设工程项目的招标相关工作、对控股公司建设工程项目的招投标活动进行审核、监督和协调；
6.其他：本岗位相关技术支持以及其他日常交办工作。</t>
  </si>
  <si>
    <t>工程造价、安全管理、项目管理等相关专业</t>
  </si>
  <si>
    <t xml:space="preserve"> </t>
  </si>
  <si>
    <t>有造价师、建造师、项目管理师等资格证书者优先。</t>
  </si>
  <si>
    <t>有工程建设管理工作经验者优先。</t>
  </si>
  <si>
    <t>按公司制度执行。约9万/年</t>
  </si>
  <si>
    <t>内审管理岗</t>
  </si>
  <si>
    <t>公司内部审计制度规范流程；编制年度审计计划，协调开展公司各项内部审计工作；拟定审计方案、编制内部审计报告等审计文书并上报部门负责人；定期或不定期开展公司业务、财务等日常、专项、工程项目或其他审计工作；根据审计发现问题和潜在风险，提出审计整改方案和改进建议；配合外部审计单位或集团委派审计单位开展审计工作；参与公司重大经营活动、重大项目、重大经济合同及管理人员任期经济责任审计；审核外部审计单位的审计报告、专项报告、工程造价咨询报告等鉴证类文书；负责审计台帐管理，审计资料收集、整理、归档工作，按规定做好保密工作；联络、协调相关外部中介机构及人员，推进工作；完成上级交办的其他工作任务。</t>
  </si>
  <si>
    <t>审计、会计、财务专业优先；</t>
  </si>
  <si>
    <t>具有中级会计师、注册会计师、内审师等专业资格优先。</t>
  </si>
  <si>
    <t>经营管理部副部长</t>
  </si>
  <si>
    <t>1.下属公司治理：督促下属控股/参股公司完善法人治理结构；参与制定下属参股公司章程；参与下属参股公司董事会、监事会和经营班子成员的届中及换届考核；2.经营目标管理：组织定期收集、研究产业经营政策，研究经营方向和前景分析；指导下属控股公司制定年度及中长期经营计划；3.企业高管绩效和薪酬管理：组织制定对所属企业高管的绩效约束机制；协助部长制定对所属企业高管薪酬激励体系；指导审核所属企业高管的薪酬水平，并监督评价兑现；4.日常运营监控：组织定期收集、统计、整理和分析市场相关业务运营信息，预判和预警重大运营风险；5.资产管理：审核公司固定资产的清查、评估及处置（含租赁）方案；审核和监督国有资产产权管理及日常工作；审核公司内部重大的涉及资产所有权或使用权转移的资产交易方案；审核下属控股公司重大固定资产处置方案，监督指导非重大资产处置备案；监督和指导下属控股公司资产清查工作，审核下属控股公司资产清查报告；6.安全环保管理：组织定期召开安全生产经营工作会议；牵头拟定单位安全生产和环境保护目标责任书；7.法人治理：引导、督促下属控股/参股公司完善法人治理结构；8.战略管理：指导与审核下属控股公司战略规划，并督促贯彻执行公司战略；9.业务规划：组织开展公司项目前期管理相关制度流程制订工作；10.投资管理：开展投资事项立项决策及备案等投资基础管理工作，履行相关决策流程；11.资本运作：监督实施下属控股公司证券化业务计划和方案，并协调解决实施过程中的重大事项；12.招标采购管理：监督、参与下属公司重大招标的评标，审核其评标报告，根据评标报告定标等。</t>
  </si>
  <si>
    <t>经济、企业管理、战略管理、项目管理、法学等相关专业</t>
  </si>
  <si>
    <t>具有中级经济师及者优先</t>
  </si>
  <si>
    <t>5-10年</t>
  </si>
  <si>
    <t>需具有5年以上相关工作经验及3年以上管理经验；</t>
  </si>
  <si>
    <t>9000-10000（含五险一金</t>
  </si>
  <si>
    <t>集团内部单位优先选聘</t>
  </si>
  <si>
    <t>财务管理部部长</t>
  </si>
  <si>
    <t>1.组织工作：主持财务管理部全面工作，负责领导核算、预决算、资金管理、融资等工作。对下属公司整体财务工作进行业务指导。2.配合项目管理工作：配合经营管理部筛选、评价项目的财务状况，对投资项目可行性财务分析进行评价。配合经营管理部对参股公司资产的投资、处置、上市等财务需求工作，监督参股公司资产、资金变动等。3.资金工作：负责统筹公司资金运作的预测、组织、协调、分析和控制，确保有效筹集、分配和合理使用资金；监督指导按照有关规定，办理资金收付和银行结算业务。4.融资公司：负责统筹公司的融资工作，结合公司经营需要，满足银行及金融机构审贷要求，负责统筹推进公司本部及下属公司融资工作，不断优化公司债务结构，控制资金成本。</t>
  </si>
  <si>
    <t>财务相关专业</t>
  </si>
  <si>
    <t>具有中级会计师及以上职称，具有注册会计师或高级会计师职称者优先</t>
  </si>
  <si>
    <t>具有5年以上企业财务管理工作相关经验</t>
  </si>
  <si>
    <t>11000-12000（含五险一金）</t>
  </si>
  <si>
    <t>财务等相关专业</t>
  </si>
  <si>
    <t>4000-5000元（含五险一金）</t>
  </si>
  <si>
    <t>专科及以上</t>
  </si>
  <si>
    <t>经营投资</t>
  </si>
  <si>
    <t>理工类、经济、金融等相关专业</t>
  </si>
  <si>
    <t>项目资产</t>
  </si>
  <si>
    <t>3000-4000（含五险一金）</t>
  </si>
  <si>
    <t>轻化工程、化工化学专业</t>
  </si>
  <si>
    <t>5.4万-6.6万元/年</t>
  </si>
  <si>
    <t>消防相关相近专业</t>
  </si>
  <si>
    <t>4.8万-6万元/年</t>
  </si>
  <si>
    <t>电仪维修及维护</t>
  </si>
  <si>
    <t>负责所属片区电仪设备维护及管理工作，确保电仪设备完好率、运行率达标。</t>
  </si>
  <si>
    <t>电气自动化、仪表自动化专业等相关专业</t>
  </si>
  <si>
    <t>机械维修及维护</t>
  </si>
  <si>
    <t>负责所属片区机械设备维护及管理工作，确保机构设备完好率、运行率达标。</t>
  </si>
  <si>
    <t>机械、设备工程等相关专业</t>
  </si>
  <si>
    <t>制浆化工工艺技术操作</t>
  </si>
  <si>
    <t>全日制专科及以上</t>
  </si>
  <si>
    <t>制浆造纸、轻化工程、化学、化工工艺等相关专业</t>
  </si>
  <si>
    <t>负责营林造林核算等工作。</t>
  </si>
  <si>
    <t>全日制本科及以上</t>
  </si>
  <si>
    <t>财务管理/会计等相关专业</t>
  </si>
  <si>
    <t>负责林木良种选育、土壤肥料、高产栽培、病虫害防治等项目的研发。</t>
  </si>
  <si>
    <t>5.4万-6万元/年</t>
  </si>
  <si>
    <t>负责林业外业调查及内业设计文件编制。</t>
  </si>
  <si>
    <t>负责林地伐区拨交、采伐、造林、追肥、抚育、基地管护等。</t>
  </si>
  <si>
    <t>兽医技术员</t>
  </si>
  <si>
    <t>负责疾病防治，协助畜牧技术与饲养管理等工作。</t>
  </si>
  <si>
    <t>兽医等相关专业</t>
  </si>
  <si>
    <t>林地拓展扶持政策模式宣传和推广；做好所管辖林地伐区拨交、采伐、造林、追肥、抚育、基地管护等工作。</t>
  </si>
  <si>
    <t>文秘</t>
  </si>
  <si>
    <t>公文写作、文件收发、协调好公司领导行程安排等工作。</t>
  </si>
  <si>
    <t>汉语言文学、秘书学</t>
  </si>
  <si>
    <t>4.2万-5.4万元/年</t>
  </si>
  <si>
    <t>3月16日开展第一批招聘笔试，17日面试，根据综合成绩排名前后顺序拟招录1人，并于23日组织到宁洱县医院体检，目前等待体检结果。</t>
  </si>
  <si>
    <t>人力资源</t>
  </si>
  <si>
    <t>编制年、月度培训计划及方案，并根 据公司实际情况搭建培训体系；做好职工入、离、退等关系变动手续办理。</t>
  </si>
  <si>
    <t>纪检监察</t>
  </si>
  <si>
    <t>对各专项治理工作，做好监督、执纪、问责，调配合巡视巡察工作，组织协调做好自检自查和反馈问题整改 。（限中共党员）</t>
  </si>
  <si>
    <t>法律类、财政金融类、会计与审计类</t>
  </si>
  <si>
    <t>文宣</t>
  </si>
  <si>
    <t>组织做好文化阵地建设落实公司内部宣传工作。</t>
  </si>
  <si>
    <t>新闻类专业、汉语言文学、广告</t>
  </si>
  <si>
    <t>负责公司原料、办公用品、大（小）劳保用品的采购工作。</t>
  </si>
  <si>
    <t>3月16日开展第一批招聘笔试，17日面试，根据综合成绩排名前后顺序拟招录2人（其中1人以劳务派遣方式用工），并于23日组织到宁洱县医院体检，目前等待体检结果。</t>
  </si>
  <si>
    <t>负责公司物资出入库管理，填制、报送物资及相关报表。</t>
  </si>
  <si>
    <t>3.6万-4.8万元/年</t>
  </si>
  <si>
    <t>营销</t>
  </si>
  <si>
    <t>做好前期产品入市调研分析工作，对产品的销售和售后进行全面跟踪和服务。</t>
  </si>
  <si>
    <t>市场营销等相关专业</t>
  </si>
  <si>
    <t>3月16日-20日开展第一批招聘笔试（营销岗位以撰写营销策划方案为笔试内容，时间为一周），21日面试，根据综合成绩排名前后顺序拟招录2人，并于23日组织到宁洱县医院体检，目前等待体检结果。</t>
  </si>
  <si>
    <t>安全环保管理</t>
  </si>
  <si>
    <t>对存在的安全隐患进行排查、定期组织安全演练和安全评估工作，对突发事件做好应急处理。</t>
  </si>
  <si>
    <t>安全工程、救援技术专业等相关专业</t>
  </si>
  <si>
    <t>3月16日开展第一批招聘笔试，17日面试，根据综合成绩排名前后顺序拟招录2人（其中1人为实习用工），并于23日组织到宁洱县医院体检，目前等待体检结果。</t>
  </si>
  <si>
    <t>应急管理</t>
  </si>
  <si>
    <t>负责登记人员车辆出入信息登记，维护好厂区、办公点周围的治安环境。</t>
  </si>
  <si>
    <t>绩效考核</t>
  </si>
  <si>
    <t>对公司全员进行分类和量化的考核，全过程跟踪好绩效考核工作的执行监督工作。</t>
  </si>
  <si>
    <t>财经类相关专业</t>
  </si>
  <si>
    <t>4.8万-5.4万元/年</t>
  </si>
  <si>
    <t>工程造价管理</t>
  </si>
  <si>
    <t>负责编制工程造价管理制度并组织实施，对工程项目设计概算、预算、结算管理与审核等工作。</t>
  </si>
  <si>
    <t>工程造价及财经类等相关专业</t>
  </si>
  <si>
    <t>运营管理</t>
  </si>
  <si>
    <t>拟制、下达公司年度、月度经营目标计划。督促及时完整收集各项目运营计划执行过程中各种信息，组织编制年度/季度/月度《运营分析报告》。</t>
  </si>
  <si>
    <t>报送会计报表，办理税务报表的申报；现金及银行收付处理，制作记帐凭证。</t>
  </si>
  <si>
    <t>做好机械设备、厂内机动车的日常巡检、维修、保养、维护工作；配合开展设备安装调试等工作。</t>
  </si>
  <si>
    <t>负责公司原材料、胶粘剂、成品、实验板及相关材料的理化性能检测做好各项检验记录工作。</t>
  </si>
  <si>
    <t>云投咨询</t>
  </si>
  <si>
    <t>经营市场部总经理</t>
  </si>
  <si>
    <t>1.组织开展公司战略规划及发展发向的研究，为公司管理层经营决策提供依据；
2.组织编制公司年度经营计划，指导、审核公司业务部门年度经营计划的编制及调整；
3.根据公司经营财务数据，编制月度、季度、年度经营统计报表和分析报告；
4.根据年初公司与业务部门签订的目标责任书，对经营业绩指标进行分配、跟进、考核；
5.开展市场开发和维护，负责公司各部门对外业务的协调工作；
6.建立完善公司经营管理相关制度体系，规范各业务条线流程。</t>
  </si>
  <si>
    <t>金融、财务、经济、工商管理等相关专业</t>
  </si>
  <si>
    <t>具备相关专业从业资格/职称优先</t>
  </si>
  <si>
    <t>8年及以上</t>
  </si>
  <si>
    <t>具备经营管理和市场拓展经验；具有较强的问题处理能力、分析判断能力、开拓能力、组织管理能力。</t>
  </si>
  <si>
    <t>年度税前应发17-20万元</t>
  </si>
  <si>
    <t>招采服务事业部技术副总监</t>
  </si>
  <si>
    <t>1.建立健全业务质量管理体系，出台标准化文件并组织实施；
2.审核招标代理业务文件，牵头处理质疑投诉事项；
3.定期总结业务质量情况，建立并实施内部内部学习、共享机制，持续完善质量管理体系；
3.开展业务质量体系建设，严格执行本部门业务质量控制复核制度，落实部门对业务质量控制的主体责任；
4.建立健全风控指标体系及分级分类管理体系，持续提升风险分析及风险评价质量；
5.参与部门商务谈判、合同谈判及专项经营问题的研究，提出技术性意见建议。</t>
  </si>
  <si>
    <t>工学类、管理学类相关专业</t>
  </si>
  <si>
    <t>持有工程类相关职称或从业资格</t>
  </si>
  <si>
    <t>5年及以上招标代理工作经验，熟悉招投标法律法规，有较强的项目咨询和管理能力；有大型建设工程类招标代理业绩或具有行业资源者优先。</t>
  </si>
  <si>
    <t>年度税前应发13-15万元</t>
  </si>
  <si>
    <t>基本工资+业务绩效，根据业务能力和业务量浮动。</t>
  </si>
  <si>
    <t>项目经理
（安装造价工程师）</t>
  </si>
  <si>
    <t>具有一级造价工程师资格证书（安装专业）且具有中级及以上工程类职称。</t>
  </si>
  <si>
    <t>1.根据公司战略、经营方针，建立和完善全面风险管理制度、内控制度等体系规范；
2.协同各部门在其流程关键节点中嵌入风险管控措施，实现风险管理与业务的融合；
3.定期开展风险分析及评估工作，编制风险分析及评估报告，制定改进计划并督促落实；
4.审查制度、流程、合同的合法合规性，建立健全文本文件合规性动态调整机制
5.参与业务部门商务谈判、专项经营问题的研究，提出合规性意见建议。</t>
  </si>
  <si>
    <t>法律、经济学、审计、投资管理等相关专业</t>
  </si>
  <si>
    <t>持有法律、审计相关资格证书优先</t>
  </si>
  <si>
    <t>具备3年以上审计、法律、风险管控相关工作经验，具备合同风险、行业政策风险、市场风险、操作风险的识别和判断能力；具有较为完善的内控风控知识体系以及良好的写作能力。</t>
  </si>
  <si>
    <t>年度税前应发8-10万元</t>
  </si>
  <si>
    <t>云投中裕</t>
  </si>
  <si>
    <t>协助部长开展信访处理、监督检查、执纪问责和廉政建设工作。</t>
  </si>
  <si>
    <t>大学专科及以上学历</t>
  </si>
  <si>
    <t>3年以上从业经验，2年及以上相关工作经历优先</t>
  </si>
  <si>
    <t>按公司薪酬管理制度执行</t>
  </si>
  <si>
    <t>建水县曲燃工业燃气输配有限公司</t>
  </si>
  <si>
    <t>出纳岗</t>
  </si>
  <si>
    <t>负责公司资金管理，物资质量管理、材料结算、仓库管理，财务管理部台账、档案等管理工作</t>
  </si>
  <si>
    <t>财务会计相关专业</t>
  </si>
  <si>
    <t>-</t>
  </si>
  <si>
    <t>初级技术职称优先</t>
  </si>
  <si>
    <t>大学专科1年以上相关工作经验</t>
  </si>
  <si>
    <t>按云投中裕薪酬管理办法执行</t>
  </si>
  <si>
    <t>红河州建水县</t>
  </si>
  <si>
    <t>市场经营岗</t>
  </si>
  <si>
    <t>负责市场工作规划、市场开发、增值业务管理、客户管理、数据统计、工程日常管理、工程造价、招投标管理、投资管理、工程监管等工作</t>
  </si>
  <si>
    <t>中科及以上学历</t>
  </si>
  <si>
    <t>市场营销、工程管理、工商管理、法学等相关类别专业优先</t>
  </si>
  <si>
    <t>2年以上相关工作经验</t>
  </si>
  <si>
    <t>富源县燃气有限公司</t>
  </si>
  <si>
    <t>工程造价岗</t>
  </si>
  <si>
    <t>负责工程预算、工程结价、投资管理、培训、物资质量管理、物资仓储管理、物资账务管理、材料结算等工作</t>
  </si>
  <si>
    <t>工程造价、工程管理、土木工程相关专业优先</t>
  </si>
  <si>
    <t>工程类造价资质及职称优先</t>
  </si>
  <si>
    <t>大学专科2年以上相关工作经验，应届毕业生不受此条限制</t>
  </si>
  <si>
    <t>曲靖市富源县</t>
  </si>
  <si>
    <t>马关县曲燃燃气有限公司</t>
  </si>
  <si>
    <t>市场开发岗</t>
  </si>
  <si>
    <t>负责制订用户开发、客户服务、增值业务、应收账款管控政策、工作标准、实施方案等细则，制订周、月和年度工作计划，确定工作重点，领导市场客服部员工全面落实公司下达的各项目标任务等工作</t>
  </si>
  <si>
    <t>中专及以上学历</t>
  </si>
  <si>
    <t>市场营销、工商管理、法学等相关类别专业优先</t>
  </si>
  <si>
    <t>马关县及公司涉及范围</t>
  </si>
  <si>
    <t>安全运营岗</t>
  </si>
  <si>
    <t>负责所有场站值守、中低压管网、设备的巡视检查，发现一般问题及时处理，重大问题立即报告并做好现场监护等工作。</t>
  </si>
  <si>
    <t>工程、天然气、自动化、电气等相关专业优先</t>
  </si>
  <si>
    <t>中专1年以上相关工作经验</t>
  </si>
  <si>
    <t>工程管理岗</t>
  </si>
  <si>
    <t>负责组织设计单位、施工单位、监理单位、现场技术交底、图纸会审、设计交底，仓库管理等工作。</t>
  </si>
  <si>
    <t>全日制大专及大专以上学历，燃气、工程管理类等相关专业优先</t>
  </si>
  <si>
    <t>初级及以上职称或相关职业资格证书优先</t>
  </si>
  <si>
    <t>2年以上从事燃气管道安装施工经验或2年以上燃气工程管理经验优先</t>
  </si>
  <si>
    <t>云投中裕金叶能源开发（曲靖）有限公司</t>
  </si>
  <si>
    <t>根据公司安全、运营管理等相关职责要求，负责公司安全管理、场站管理、中高压巡线、气源采购、气源调度、供销差管理等相关工作，确保公司安全经营工作有序推进。</t>
  </si>
  <si>
    <t>中专1年以上相关工作经验，应届毕业生不受此条限制</t>
  </si>
  <si>
    <t>曲靖市会泽县</t>
  </si>
  <si>
    <t>安全管理岗</t>
  </si>
  <si>
    <t>负责定期进行安全生产检查，排查安全生产隐患及督促整改落实；负责拟定公司年度、季度安全生产计划，做好公司安全档案的收集、整理、保管及填报安全报表等基础工作。</t>
  </si>
  <si>
    <t>安全、天然气、自动化等相关类别专业优先</t>
  </si>
  <si>
    <t>曲靖市</t>
  </si>
  <si>
    <t>云南云投中裕能源有限公司曲靖市麒麟区分公司</t>
  </si>
  <si>
    <t>安全运营部
副部长</t>
  </si>
  <si>
    <t>负责建立健全公司安全生产管理体系，制定年度安全生产管理目标，跟踪落实文件制度执行情况，对公司安全生产体系、安全规章制度、操作规程、危险作业、应急管理、特种设备等方面开展检查，提出问题，督促改进，培训、管理好部门员工。</t>
  </si>
  <si>
    <t>安全、自动化、化工、天然气等相关类别专业优先</t>
  </si>
  <si>
    <t>5年以上相关岗位从业经验，3年以上管理岗位工作经验优先</t>
  </si>
  <si>
    <t>安检通气岗</t>
  </si>
  <si>
    <t>负责按照《入户服务规定》实施户内安检，安检内容包括户内立管、表前管、表前阀、单嘴、燃气表、胶管、燃气器具等全部户内燃气设施，按照通气工作流程，认真完成通气工作，且耐心为用户解答用气问题</t>
  </si>
  <si>
    <t>市场营销、工商管理、电气设备等类别专业优先</t>
  </si>
  <si>
    <t>2年以上相关工作经验，应届毕业生不受此条限制</t>
  </si>
  <si>
    <t>云南人力资源开发有限责任公司</t>
  </si>
  <si>
    <t>财务管理部副部长</t>
  </si>
  <si>
    <t>协助财务管理部部门经理有效开展财务制度建设、会计管理、资金管理、成本分析及核算管理、筹资投资管理、内部控制管理、预算预测、税收管理及财务信息管理；做好财务基础工作的规范，加强部门内人员的团结、协作，确保公司的生产经营活动顺利进行。</t>
  </si>
  <si>
    <t>会计、审计、财务管理及金融等经济类相关专业。</t>
  </si>
  <si>
    <t>必须具有中级会计资格证书；注册会计师资格优先。</t>
  </si>
  <si>
    <t>3年以上财务工作经验，2年以上财务管理工作经验。</t>
  </si>
  <si>
    <t>15-25万元/年</t>
  </si>
  <si>
    <t>社招/商调</t>
  </si>
  <si>
    <t>财务管理部会计报表岗</t>
  </si>
  <si>
    <t>负责公司财务会计报告的编制、报送等日常管理工作和财务成果的核算工作，正确反映及核算财务成果，填报预算报表及预算执行分析，及时传递财务信息并对接内外部审计、负责管理财务人员培训等工作。</t>
  </si>
  <si>
    <t>具备中级会计师资格证书；</t>
  </si>
  <si>
    <t>3年以上总账报表相关工作经验；熟练掌握OFFICE等办公软件。</t>
  </si>
  <si>
    <t>6-15万元/年</t>
  </si>
  <si>
    <t>财务管理部资金管理岗</t>
  </si>
  <si>
    <t>管理公司资金运作，执行收付款指令；对外联络外管、财政、银行等部门，进行补贴申请以及筹集资金等。管理公司发票、税务申报及缴纳，执行税务处理凭证；对外联络税务、外管、财政等部门，进行税务申报或补贴申请等。</t>
  </si>
  <si>
    <t>1年及以上相关岗位的工作经验</t>
  </si>
  <si>
    <t>财务管理部会计核算岗</t>
  </si>
  <si>
    <t>负责公司日常会计记账和往来对账工作，对账务处理的准确性和合法合规性做初步审核，定期与各业务部门反馈客户单位款项收支情况</t>
  </si>
  <si>
    <t>大学专科及以上</t>
  </si>
  <si>
    <t>具备助理会计师资格证书；</t>
  </si>
  <si>
    <t xml:space="preserve">2年以上会计工作经验者优先 </t>
  </si>
  <si>
    <t>云南省劳动力中心市场有限公司</t>
  </si>
  <si>
    <t>综合管理部部长</t>
  </si>
  <si>
    <t>根据公司发展战略及经营目标，协助上级主管领导统筹公司制度体系建设工作，传达并贯彻执行（或监督执行）公司董事会、办公会及上级下达的各项工作目标，统筹负责公司公共关系管理与维护工作，组织各部门与外部单位建立和保持长效良好的合作关系。</t>
  </si>
  <si>
    <t>企业管理、行政管理、人力资源管理、公共关系管理、财务管理、金融等经济类相关专业</t>
  </si>
  <si>
    <t>中共党员；持有中级以上职称证书或持高级以上职业资格证书优先</t>
  </si>
  <si>
    <t>10年以上工作经验，5年以上办公室管理经验。具有计划与执行能力、组织与协调能力、经营管理、业财数据分析能力、较强的沟通和文字表达能力，熟悉国家相关法律、法规，政治立场坚定。</t>
  </si>
  <si>
    <t>10-15万元/年</t>
  </si>
  <si>
    <t>综合管理部副部长</t>
  </si>
  <si>
    <t>协助主管领导协助负责贯彻落实党的路线、方针、政策和公司党支委决策、决议、决定、指示、规定和工作部署，为党建工作提供制度和组织保障。负责党风廉政、监督职能。完成领导及上级部门交办的其他工作。</t>
  </si>
  <si>
    <t>人力资源管理、行政管理、文秘及相关专业</t>
  </si>
  <si>
    <t>持有高级企业人力资源师、文秘等证书或相关中级职称证书，中国共产党党员优先。</t>
  </si>
  <si>
    <t>5年以上相关工作经验。具有计划与执行能力、组织与协调能力、经营管理、业财数据分析能力、较强的沟通和文字表达能力。</t>
  </si>
  <si>
    <t>8-10万元/年</t>
  </si>
  <si>
    <t>人力资源业务部副部长</t>
  </si>
  <si>
    <t>1.8年及以上人力资源行业工作经验；
2.熟悉企事业单位、国有企业招聘考试服务工作流程；
3.持有三级企业人力资源管理师资格证及以上证书；
4.持有c1驾照，能独立驾驶。
5.工作耐心细致，踏实认真，服从工作安排，具有较强沟通协调能力；</t>
  </si>
  <si>
    <t>人力资源管理、工商管理、行政管理、劳动与社会保障、劳动关系专业</t>
  </si>
  <si>
    <t>人力资源管理师、劳动关系协调员</t>
  </si>
  <si>
    <t>具有人力资源行业大客户销售工作经验及具有企事业单位、国有企业大客户资源优先考虑。</t>
  </si>
  <si>
    <t>人力资源业务部合同岗</t>
  </si>
  <si>
    <t>根据合同签订的结算标准核算（含薪资、管理费、保险等）；对接各用工单位、各地州分公司业务。</t>
  </si>
  <si>
    <t>持有中级以上劳动关系协调员、企业人力资源管理师职业资格证优先</t>
  </si>
  <si>
    <t>6万元/年</t>
  </si>
  <si>
    <t>文山分公司负责人</t>
  </si>
  <si>
    <t>负责分公司业务开展及管理工作</t>
  </si>
  <si>
    <t>10年以上工作经历、所在州市5年以上人力资源行业管理工作经验；</t>
  </si>
  <si>
    <t>9.6-10万元/年</t>
  </si>
  <si>
    <t>文山州</t>
  </si>
  <si>
    <t>版纳分公司负责人</t>
  </si>
  <si>
    <t>西双版纳傣族自治州</t>
  </si>
  <si>
    <t>楚雄分公司业务员</t>
  </si>
  <si>
    <t>负责分公司业务拓展</t>
  </si>
  <si>
    <t>持有中级企业人力资源师、文秘等证书</t>
  </si>
  <si>
    <t>所在州市5年以上人力资源行业工作经验</t>
  </si>
  <si>
    <t>4.8-5万元/年</t>
  </si>
  <si>
    <t>楚雄州</t>
  </si>
  <si>
    <t>迪庆分公司负责人</t>
  </si>
  <si>
    <t>迪庆州</t>
  </si>
  <si>
    <t>怒江分公司负责人</t>
  </si>
  <si>
    <t>怒江州</t>
  </si>
  <si>
    <t>怒江分公司业务员</t>
  </si>
  <si>
    <t>所在州市3年以上人力资源行业工作经验</t>
  </si>
  <si>
    <t>云南力源劳动事务服务有限公司</t>
  </si>
  <si>
    <t>业务服务部社保关系岗</t>
  </si>
  <si>
    <t>1、依据劳动关系确定的增减人员统计表，制作社保增减业务报表，按业务期完成去线上网厅或线下社保局参停业务；2、整理参停所需材料报送社保局；3、核对参保情况，整理业务台账；4、拷回业务核定数据，制作费用明细拆分表；</t>
  </si>
  <si>
    <t>人力资源、法律、行政管理等相关专业</t>
  </si>
  <si>
    <t>人力资源相关资格证书（劳动关系协调员、企业人力资源管理师等证书）</t>
  </si>
  <si>
    <t>6-14万元/年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</si>
</sst>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2"/>
      <color theme="1"/>
      <name val="等线"/>
      <charset val="134"/>
      <scheme val="minor"/>
    </font>
    <font>
      <sz val="24"/>
      <color rgb="FF000000"/>
      <name val="宋体"/>
      <charset val="134"/>
    </font>
    <font>
      <b/>
      <sz val="18"/>
      <color rgb="FF000000"/>
      <name val="宋体"/>
      <charset val="134"/>
    </font>
    <font>
      <sz val="18"/>
      <color rgb="FF000000"/>
      <name val="宋体"/>
      <charset val="134"/>
    </font>
    <font>
      <sz val="26"/>
      <color rgb="FF000000"/>
      <name val="方正小标宋简体"/>
      <charset val="134"/>
    </font>
    <font>
      <sz val="18"/>
      <color rgb="FFFF0000"/>
      <name val="宋体"/>
      <charset val="134"/>
    </font>
    <font>
      <sz val="18"/>
      <color rgb="FF000000"/>
      <name val="方正小标宋简体"/>
      <charset val="134"/>
    </font>
    <font>
      <sz val="16"/>
      <color rgb="FF00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42">
    <fill>
      <patternFill patternType="none"/>
    </fill>
    <fill>
      <patternFill patternType="gray125"/>
    </fill>
    <fill>
      <patternFill patternType="solid">
        <fgColor rgb="FFD9E2F3"/>
        <bgColor indexed="64"/>
      </patternFill>
    </fill>
    <fill>
      <patternFill patternType="solid">
        <fgColor rgb="FFFEF2CC"/>
        <bgColor indexed="64"/>
      </patternFill>
    </fill>
    <fill>
      <patternFill patternType="solid">
        <fgColor rgb="FFFFFF00"/>
        <bgColor indexed="64"/>
      </patternFill>
    </fill>
    <fill>
      <patternFill patternType="solid">
        <fgColor rgb="FFDEEAF6"/>
        <bgColor indexed="64"/>
      </patternFill>
    </fill>
    <fill>
      <patternFill patternType="solid">
        <fgColor rgb="FFE2EFD9"/>
        <bgColor indexed="64"/>
      </patternFill>
    </fill>
    <fill>
      <patternFill patternType="solid">
        <fgColor rgb="FFFBE4D5"/>
        <bgColor indexed="64"/>
      </patternFill>
    </fill>
    <fill>
      <patternFill patternType="solid">
        <fgColor rgb="FFE4E5EA"/>
        <bgColor indexed="64"/>
      </patternFill>
    </fill>
    <fill>
      <patternFill patternType="solid">
        <fgColor rgb="FFFFE599"/>
        <bgColor indexed="64"/>
      </patternFill>
    </fill>
    <fill>
      <patternFill patternType="solid">
        <fgColor rgb="FFBDD6E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FFFFFF"/>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1" borderId="0" applyNumberFormat="0" applyBorder="0" applyAlignment="0" applyProtection="0">
      <alignment vertical="center"/>
    </xf>
    <xf numFmtId="0" fontId="10" fillId="12"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3" borderId="0" applyNumberFormat="0" applyBorder="0" applyAlignment="0" applyProtection="0">
      <alignment vertical="center"/>
    </xf>
    <xf numFmtId="0" fontId="11" fillId="14" borderId="0" applyNumberFormat="0" applyBorder="0" applyAlignment="0" applyProtection="0">
      <alignment vertical="center"/>
    </xf>
    <xf numFmtId="43" fontId="8" fillId="0" borderId="0" applyFont="0" applyFill="0" applyBorder="0" applyAlignment="0" applyProtection="0">
      <alignment vertical="center"/>
    </xf>
    <xf numFmtId="0" fontId="12" fillId="15"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6" borderId="7" applyNumberFormat="0" applyFont="0" applyAlignment="0" applyProtection="0">
      <alignment vertical="center"/>
    </xf>
    <xf numFmtId="0" fontId="12" fillId="1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18" borderId="0" applyNumberFormat="0" applyBorder="0" applyAlignment="0" applyProtection="0">
      <alignment vertical="center"/>
    </xf>
    <xf numFmtId="0" fontId="15" fillId="0" borderId="9" applyNumberFormat="0" applyFill="0" applyAlignment="0" applyProtection="0">
      <alignment vertical="center"/>
    </xf>
    <xf numFmtId="0" fontId="12" fillId="19" borderId="0" applyNumberFormat="0" applyBorder="0" applyAlignment="0" applyProtection="0">
      <alignment vertical="center"/>
    </xf>
    <xf numFmtId="0" fontId="21" fillId="20" borderId="10" applyNumberFormat="0" applyAlignment="0" applyProtection="0">
      <alignment vertical="center"/>
    </xf>
    <xf numFmtId="0" fontId="22" fillId="20" borderId="6" applyNumberFormat="0" applyAlignment="0" applyProtection="0">
      <alignment vertical="center"/>
    </xf>
    <xf numFmtId="0" fontId="23" fillId="21" borderId="11" applyNumberFormat="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9" fillId="35" borderId="0" applyNumberFormat="0" applyBorder="0" applyAlignment="0" applyProtection="0">
      <alignment vertical="center"/>
    </xf>
    <xf numFmtId="0" fontId="12" fillId="36" borderId="0" applyNumberFormat="0" applyBorder="0" applyAlignment="0" applyProtection="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12" fillId="39" borderId="0" applyNumberFormat="0" applyBorder="0" applyAlignment="0" applyProtection="0">
      <alignment vertical="center"/>
    </xf>
    <xf numFmtId="0" fontId="9" fillId="40" borderId="0" applyNumberFormat="0" applyBorder="0" applyAlignment="0" applyProtection="0">
      <alignment vertical="center"/>
    </xf>
    <xf numFmtId="0" fontId="12" fillId="41" borderId="0" applyNumberFormat="0" applyBorder="0" applyAlignment="0" applyProtection="0">
      <alignment vertical="center"/>
    </xf>
  </cellStyleXfs>
  <cellXfs count="7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wrapText="1"/>
    </xf>
    <xf numFmtId="10" fontId="3" fillId="0" borderId="0" xfId="0" applyNumberFormat="1"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1" fillId="0" borderId="1" xfId="0" applyFont="1" applyBorder="1" applyAlignment="1" applyProtection="1">
      <alignment horizontal="center" vertical="center"/>
    </xf>
    <xf numFmtId="49" fontId="4" fillId="0" borderId="1" xfId="0" applyNumberFormat="1" applyFont="1" applyBorder="1" applyAlignment="1" applyProtection="1">
      <alignment horizontal="center" vertical="center" wrapText="1"/>
    </xf>
    <xf numFmtId="10" fontId="4" fillId="0" borderId="1" xfId="0" applyNumberFormat="1" applyFont="1" applyBorder="1" applyAlignment="1" applyProtection="1">
      <alignment horizontal="center" vertical="center"/>
    </xf>
    <xf numFmtId="176" fontId="4" fillId="0" borderId="1" xfId="0" applyNumberFormat="1" applyFont="1" applyBorder="1" applyAlignment="1" applyProtection="1">
      <alignment horizontal="center" vertical="center"/>
    </xf>
    <xf numFmtId="0" fontId="2" fillId="2" borderId="1"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10" fontId="2" fillId="3" borderId="1"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176" fontId="2"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10" fontId="3" fillId="4" borderId="1" xfId="0" applyNumberFormat="1" applyFont="1" applyFill="1" applyBorder="1" applyAlignment="1" applyProtection="1">
      <alignment horizontal="center" vertical="center" wrapText="1"/>
    </xf>
    <xf numFmtId="10" fontId="3" fillId="0" borderId="1" xfId="0" applyNumberFormat="1" applyFont="1" applyBorder="1" applyAlignment="1" applyProtection="1">
      <alignment horizontal="center" vertical="center" wrapText="1"/>
    </xf>
    <xf numFmtId="176" fontId="3" fillId="0" borderId="1" xfId="0" applyNumberFormat="1"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76" fontId="3" fillId="0" borderId="1" xfId="0" applyNumberFormat="1" applyFont="1" applyBorder="1" applyAlignment="1" applyProtection="1">
      <alignment horizontal="left" vertical="center" wrapText="1"/>
    </xf>
    <xf numFmtId="176" fontId="3" fillId="0" borderId="1"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10" fontId="3" fillId="0" borderId="1" xfId="0" applyNumberFormat="1" applyFont="1" applyBorder="1" applyAlignment="1" applyProtection="1">
      <alignment horizontal="center" vertical="center"/>
    </xf>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49" fontId="3" fillId="5" borderId="1" xfId="0" applyNumberFormat="1" applyFont="1" applyFill="1" applyBorder="1" applyAlignment="1" applyProtection="1">
      <alignment horizontal="center" vertical="center" wrapText="1"/>
    </xf>
    <xf numFmtId="10" fontId="3" fillId="4" borderId="1"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0" fontId="2" fillId="8"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3" fillId="0" borderId="1" xfId="0" applyFont="1" applyBorder="1" applyAlignment="1" applyProtection="1">
      <alignment horizontal="justify" vertical="center" wrapText="1"/>
    </xf>
    <xf numFmtId="0" fontId="3" fillId="0" borderId="1" xfId="0" applyFont="1" applyBorder="1" applyProtection="1">
      <alignment vertical="center"/>
    </xf>
    <xf numFmtId="49" fontId="3" fillId="3" borderId="1" xfId="0" applyNumberFormat="1" applyFont="1" applyFill="1" applyBorder="1" applyAlignment="1" applyProtection="1">
      <alignment horizontal="center" vertical="center" wrapText="1"/>
    </xf>
    <xf numFmtId="49" fontId="3" fillId="6"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left" vertical="top" wrapText="1"/>
    </xf>
    <xf numFmtId="0" fontId="6" fillId="0" borderId="0" xfId="0" applyFont="1" applyAlignment="1">
      <alignment horizontal="center" vertical="center"/>
    </xf>
    <xf numFmtId="0" fontId="3" fillId="0" borderId="0" xfId="0" applyFont="1" applyFill="1" applyAlignment="1">
      <alignment horizontal="center" vertical="center"/>
    </xf>
    <xf numFmtId="49" fontId="4" fillId="0" borderId="0" xfId="0" applyNumberFormat="1" applyFont="1" applyAlignment="1">
      <alignment horizontal="center" vertical="center" wrapText="1"/>
    </xf>
    <xf numFmtId="0" fontId="6" fillId="9" borderId="1" xfId="0" applyFont="1" applyFill="1" applyBorder="1" applyAlignment="1" applyProtection="1">
      <alignment horizontal="center" vertical="center" wrapText="1"/>
    </xf>
    <xf numFmtId="49" fontId="6" fillId="9" borderId="1" xfId="0" applyNumberFormat="1"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176" fontId="6" fillId="1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176" fontId="3" fillId="0" borderId="3" xfId="0" applyNumberFormat="1"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59"/>
  <sheetViews>
    <sheetView tabSelected="1" zoomScale="55" zoomScaleNormal="55" workbookViewId="0">
      <pane xSplit="2" ySplit="4" topLeftCell="K31" activePane="bottomRight" state="frozen"/>
      <selection/>
      <selection pane="topRight"/>
      <selection pane="bottomLeft"/>
      <selection pane="bottomRight" activeCell="S32" sqref="S32"/>
    </sheetView>
  </sheetViews>
  <sheetFormatPr defaultColWidth="9.83333333333333" defaultRowHeight="80" customHeight="1"/>
  <cols>
    <col min="1" max="1" width="20.5" style="4" customWidth="1"/>
    <col min="2" max="2" width="21.5" style="5" customWidth="1"/>
    <col min="3" max="3" width="36.3333333333333" style="7" customWidth="1"/>
    <col min="4" max="4" width="12.6666666666667" style="7" customWidth="1"/>
    <col min="5" max="5" width="25.8333333333333" style="4" customWidth="1"/>
    <col min="6" max="6" width="134" style="9" customWidth="1"/>
    <col min="7" max="7" width="17.6666666666667" style="4" customWidth="1"/>
    <col min="8" max="8" width="33.6666666666667" style="4" customWidth="1"/>
    <col min="9" max="9" width="17.6666666666667" style="8" customWidth="1"/>
    <col min="10" max="10" width="35.8333333333333" style="4" customWidth="1"/>
    <col min="11" max="11" width="23.6666666666667" style="4" customWidth="1"/>
    <col min="12" max="12" width="72.0416666666667" style="4" customWidth="1"/>
    <col min="13" max="13" width="17.3333333333333" style="8" customWidth="1"/>
    <col min="14" max="14" width="22.1666666666667" style="4" customWidth="1"/>
    <col min="15" max="24" width="9.83333333333333" style="4"/>
  </cols>
  <sheetData>
    <row r="1" s="1" customFormat="1" customHeight="1" spans="1:14">
      <c r="A1" s="50" t="s">
        <v>0</v>
      </c>
      <c r="B1" s="50"/>
      <c r="C1" s="50"/>
      <c r="D1" s="50"/>
      <c r="E1" s="50"/>
      <c r="F1" s="50"/>
      <c r="G1" s="50"/>
      <c r="H1" s="50"/>
      <c r="I1" s="50"/>
      <c r="J1" s="50"/>
      <c r="K1" s="50"/>
      <c r="L1" s="50"/>
      <c r="M1" s="50"/>
      <c r="N1" s="50"/>
    </row>
    <row r="2" s="48" customFormat="1" ht="48" customHeight="1" spans="1:14">
      <c r="A2" s="51" t="s">
        <v>1</v>
      </c>
      <c r="B2" s="52" t="s">
        <v>2</v>
      </c>
      <c r="C2" s="53" t="s">
        <v>3</v>
      </c>
      <c r="D2" s="53"/>
      <c r="E2" s="53"/>
      <c r="F2" s="53" t="s">
        <v>4</v>
      </c>
      <c r="G2" s="53"/>
      <c r="H2" s="53"/>
      <c r="I2" s="53"/>
      <c r="J2" s="53"/>
      <c r="K2" s="53"/>
      <c r="L2" s="53"/>
      <c r="M2" s="53"/>
      <c r="N2" s="69" t="s">
        <v>5</v>
      </c>
    </row>
    <row r="3" s="48" customFormat="1" ht="32" customHeight="1" spans="1:14">
      <c r="A3" s="51"/>
      <c r="B3" s="52"/>
      <c r="C3" s="53" t="s">
        <v>6</v>
      </c>
      <c r="D3" s="53"/>
      <c r="E3" s="53"/>
      <c r="F3" s="53" t="s">
        <v>7</v>
      </c>
      <c r="G3" s="53" t="s">
        <v>8</v>
      </c>
      <c r="H3" s="53" t="s">
        <v>9</v>
      </c>
      <c r="I3" s="53" t="s">
        <v>10</v>
      </c>
      <c r="J3" s="53" t="s">
        <v>11</v>
      </c>
      <c r="K3" s="53" t="s">
        <v>12</v>
      </c>
      <c r="L3" s="53" t="s">
        <v>13</v>
      </c>
      <c r="M3" s="53" t="s">
        <v>14</v>
      </c>
      <c r="N3" s="70"/>
    </row>
    <row r="4" s="48" customFormat="1" ht="43" customHeight="1" spans="1:14">
      <c r="A4" s="51"/>
      <c r="B4" s="52"/>
      <c r="C4" s="53" t="s">
        <v>15</v>
      </c>
      <c r="D4" s="54" t="s">
        <v>16</v>
      </c>
      <c r="E4" s="53" t="s">
        <v>17</v>
      </c>
      <c r="F4" s="53"/>
      <c r="G4" s="53"/>
      <c r="H4" s="53"/>
      <c r="I4" s="53"/>
      <c r="J4" s="53"/>
      <c r="K4" s="53"/>
      <c r="L4" s="53"/>
      <c r="M4" s="53"/>
      <c r="N4" s="71"/>
    </row>
    <row r="5" s="49" customFormat="1" ht="383" customHeight="1" spans="1:14">
      <c r="A5" s="55" t="s">
        <v>18</v>
      </c>
      <c r="B5" s="55" t="s">
        <v>18</v>
      </c>
      <c r="C5" s="56" t="s">
        <v>19</v>
      </c>
      <c r="D5" s="56">
        <v>1</v>
      </c>
      <c r="E5" s="55" t="s">
        <v>20</v>
      </c>
      <c r="F5" s="57" t="s">
        <v>21</v>
      </c>
      <c r="G5" s="55" t="s">
        <v>22</v>
      </c>
      <c r="H5" s="55" t="s">
        <v>23</v>
      </c>
      <c r="I5" s="55" t="s">
        <v>24</v>
      </c>
      <c r="J5" s="55" t="s">
        <v>25</v>
      </c>
      <c r="K5" s="66" t="s">
        <v>26</v>
      </c>
      <c r="L5" s="57" t="s">
        <v>27</v>
      </c>
      <c r="M5" s="55" t="s">
        <v>28</v>
      </c>
      <c r="N5" s="57" t="s">
        <v>29</v>
      </c>
    </row>
    <row r="6" s="49" customFormat="1" ht="390" customHeight="1" spans="1:14">
      <c r="A6" s="55"/>
      <c r="B6" s="55" t="s">
        <v>18</v>
      </c>
      <c r="C6" s="56" t="s">
        <v>30</v>
      </c>
      <c r="D6" s="56">
        <v>1</v>
      </c>
      <c r="E6" s="55" t="s">
        <v>20</v>
      </c>
      <c r="F6" s="57" t="s">
        <v>31</v>
      </c>
      <c r="G6" s="55" t="s">
        <v>22</v>
      </c>
      <c r="H6" s="55" t="s">
        <v>32</v>
      </c>
      <c r="I6" s="55" t="s">
        <v>33</v>
      </c>
      <c r="J6" s="55" t="s">
        <v>34</v>
      </c>
      <c r="K6" s="55" t="s">
        <v>35</v>
      </c>
      <c r="L6" s="57" t="s">
        <v>36</v>
      </c>
      <c r="M6" s="55" t="s">
        <v>28</v>
      </c>
      <c r="N6" s="57" t="s">
        <v>29</v>
      </c>
    </row>
    <row r="7" s="49" customFormat="1" ht="203" customHeight="1" spans="1:14">
      <c r="A7" s="55" t="s">
        <v>37</v>
      </c>
      <c r="B7" s="55" t="s">
        <v>37</v>
      </c>
      <c r="C7" s="58" t="s">
        <v>38</v>
      </c>
      <c r="D7" s="56">
        <v>1</v>
      </c>
      <c r="E7" s="55" t="s">
        <v>20</v>
      </c>
      <c r="F7" s="57" t="s">
        <v>39</v>
      </c>
      <c r="G7" s="55" t="s">
        <v>40</v>
      </c>
      <c r="H7" s="55" t="s">
        <v>41</v>
      </c>
      <c r="I7" s="55" t="s">
        <v>42</v>
      </c>
      <c r="J7" s="55" t="s">
        <v>43</v>
      </c>
      <c r="K7" s="55" t="s">
        <v>44</v>
      </c>
      <c r="L7" s="57" t="s">
        <v>45</v>
      </c>
      <c r="M7" s="55" t="s">
        <v>28</v>
      </c>
      <c r="N7" s="57" t="s">
        <v>29</v>
      </c>
    </row>
    <row r="8" s="49" customFormat="1" ht="261" customHeight="1" spans="1:14">
      <c r="A8" s="55" t="s">
        <v>46</v>
      </c>
      <c r="B8" s="59" t="s">
        <v>47</v>
      </c>
      <c r="C8" s="58" t="s">
        <v>48</v>
      </c>
      <c r="D8" s="56">
        <v>1</v>
      </c>
      <c r="E8" s="55" t="s">
        <v>49</v>
      </c>
      <c r="F8" s="57" t="s">
        <v>50</v>
      </c>
      <c r="G8" s="55" t="s">
        <v>51</v>
      </c>
      <c r="H8" s="55" t="s">
        <v>52</v>
      </c>
      <c r="I8" s="55" t="s">
        <v>53</v>
      </c>
      <c r="J8" s="55" t="s">
        <v>54</v>
      </c>
      <c r="K8" s="55" t="s">
        <v>54</v>
      </c>
      <c r="L8" s="55" t="s">
        <v>54</v>
      </c>
      <c r="M8" s="55" t="s">
        <v>55</v>
      </c>
      <c r="N8" s="66"/>
    </row>
    <row r="9" s="49" customFormat="1" ht="366" customHeight="1" spans="1:14">
      <c r="A9" s="55"/>
      <c r="B9" s="59" t="s">
        <v>47</v>
      </c>
      <c r="C9" s="56" t="s">
        <v>56</v>
      </c>
      <c r="D9" s="56">
        <v>1</v>
      </c>
      <c r="E9" s="55" t="s">
        <v>20</v>
      </c>
      <c r="F9" s="57" t="s">
        <v>57</v>
      </c>
      <c r="G9" s="55" t="s">
        <v>51</v>
      </c>
      <c r="H9" s="55" t="s">
        <v>58</v>
      </c>
      <c r="I9" s="55" t="s">
        <v>24</v>
      </c>
      <c r="J9" s="55" t="s">
        <v>54</v>
      </c>
      <c r="K9" s="66" t="s">
        <v>54</v>
      </c>
      <c r="L9" s="55" t="s">
        <v>59</v>
      </c>
      <c r="M9" s="55" t="s">
        <v>55</v>
      </c>
      <c r="N9" s="55" t="s">
        <v>60</v>
      </c>
    </row>
    <row r="10" s="49" customFormat="1" ht="408" customHeight="1" spans="1:14">
      <c r="A10" s="55"/>
      <c r="B10" s="59" t="s">
        <v>47</v>
      </c>
      <c r="C10" s="56" t="s">
        <v>61</v>
      </c>
      <c r="D10" s="56">
        <v>1</v>
      </c>
      <c r="E10" s="55" t="s">
        <v>62</v>
      </c>
      <c r="F10" s="60" t="s">
        <v>63</v>
      </c>
      <c r="G10" s="55" t="s">
        <v>22</v>
      </c>
      <c r="H10" s="55" t="s">
        <v>64</v>
      </c>
      <c r="I10" s="55" t="s">
        <v>24</v>
      </c>
      <c r="J10" s="55" t="s">
        <v>54</v>
      </c>
      <c r="K10" s="66" t="s">
        <v>54</v>
      </c>
      <c r="L10" s="55" t="s">
        <v>59</v>
      </c>
      <c r="M10" s="55" t="s">
        <v>55</v>
      </c>
      <c r="N10" s="66"/>
    </row>
    <row r="11" s="49" customFormat="1" ht="244" customHeight="1" spans="1:14">
      <c r="A11" s="55"/>
      <c r="B11" s="59" t="s">
        <v>47</v>
      </c>
      <c r="C11" s="56" t="s">
        <v>65</v>
      </c>
      <c r="D11" s="56">
        <v>1</v>
      </c>
      <c r="E11" s="55" t="s">
        <v>49</v>
      </c>
      <c r="F11" s="57" t="s">
        <v>66</v>
      </c>
      <c r="G11" s="55" t="s">
        <v>51</v>
      </c>
      <c r="H11" s="55" t="s">
        <v>67</v>
      </c>
      <c r="I11" s="55" t="s">
        <v>54</v>
      </c>
      <c r="J11" s="55" t="s">
        <v>54</v>
      </c>
      <c r="K11" s="66" t="s">
        <v>54</v>
      </c>
      <c r="L11" s="55" t="s">
        <v>54</v>
      </c>
      <c r="M11" s="55" t="s">
        <v>55</v>
      </c>
      <c r="N11" s="66"/>
    </row>
    <row r="12" s="49" customFormat="1" ht="229" customHeight="1" spans="1:14">
      <c r="A12" s="55"/>
      <c r="B12" s="59" t="s">
        <v>47</v>
      </c>
      <c r="C12" s="56" t="s">
        <v>68</v>
      </c>
      <c r="D12" s="56">
        <v>1</v>
      </c>
      <c r="E12" s="55" t="s">
        <v>20</v>
      </c>
      <c r="F12" s="57" t="s">
        <v>69</v>
      </c>
      <c r="G12" s="55" t="s">
        <v>51</v>
      </c>
      <c r="H12" s="55" t="s">
        <v>70</v>
      </c>
      <c r="I12" s="55" t="s">
        <v>54</v>
      </c>
      <c r="J12" s="55" t="s">
        <v>54</v>
      </c>
      <c r="K12" s="66" t="s">
        <v>54</v>
      </c>
      <c r="L12" s="55" t="s">
        <v>54</v>
      </c>
      <c r="M12" s="55" t="s">
        <v>55</v>
      </c>
      <c r="N12" s="55" t="s">
        <v>71</v>
      </c>
    </row>
    <row r="13" s="49" customFormat="1" ht="169" customHeight="1" spans="1:14">
      <c r="A13" s="55"/>
      <c r="B13" s="59" t="s">
        <v>47</v>
      </c>
      <c r="C13" s="56" t="s">
        <v>72</v>
      </c>
      <c r="D13" s="56">
        <v>1</v>
      </c>
      <c r="E13" s="55" t="s">
        <v>20</v>
      </c>
      <c r="F13" s="57" t="s">
        <v>73</v>
      </c>
      <c r="G13" s="55" t="s">
        <v>51</v>
      </c>
      <c r="H13" s="55" t="s">
        <v>74</v>
      </c>
      <c r="I13" s="55" t="s">
        <v>24</v>
      </c>
      <c r="J13" s="55" t="s">
        <v>54</v>
      </c>
      <c r="K13" s="66" t="s">
        <v>54</v>
      </c>
      <c r="L13" s="55" t="s">
        <v>59</v>
      </c>
      <c r="M13" s="55" t="s">
        <v>55</v>
      </c>
      <c r="N13" s="55" t="s">
        <v>71</v>
      </c>
    </row>
    <row r="14" s="49" customFormat="1" ht="130" customHeight="1" spans="1:14">
      <c r="A14" s="55"/>
      <c r="B14" s="59" t="s">
        <v>47</v>
      </c>
      <c r="C14" s="56" t="s">
        <v>75</v>
      </c>
      <c r="D14" s="56">
        <v>1</v>
      </c>
      <c r="E14" s="55" t="s">
        <v>49</v>
      </c>
      <c r="F14" s="57" t="s">
        <v>76</v>
      </c>
      <c r="G14" s="55" t="s">
        <v>51</v>
      </c>
      <c r="H14" s="55" t="s">
        <v>77</v>
      </c>
      <c r="I14" s="55" t="s">
        <v>54</v>
      </c>
      <c r="J14" s="55" t="s">
        <v>54</v>
      </c>
      <c r="K14" s="66" t="s">
        <v>54</v>
      </c>
      <c r="L14" s="55" t="s">
        <v>54</v>
      </c>
      <c r="M14" s="55" t="s">
        <v>55</v>
      </c>
      <c r="N14" s="66"/>
    </row>
    <row r="15" s="49" customFormat="1" ht="75" customHeight="1" spans="1:14">
      <c r="A15" s="55"/>
      <c r="B15" s="59" t="s">
        <v>78</v>
      </c>
      <c r="C15" s="56" t="s">
        <v>79</v>
      </c>
      <c r="D15" s="56">
        <v>2</v>
      </c>
      <c r="E15" s="55" t="s">
        <v>49</v>
      </c>
      <c r="F15" s="57" t="s">
        <v>80</v>
      </c>
      <c r="G15" s="55" t="s">
        <v>51</v>
      </c>
      <c r="H15" s="55" t="s">
        <v>74</v>
      </c>
      <c r="I15" s="55" t="s">
        <v>81</v>
      </c>
      <c r="J15" s="55" t="s">
        <v>54</v>
      </c>
      <c r="K15" s="66" t="s">
        <v>54</v>
      </c>
      <c r="L15" s="55" t="s">
        <v>54</v>
      </c>
      <c r="M15" s="55" t="s">
        <v>28</v>
      </c>
      <c r="N15" s="66"/>
    </row>
    <row r="16" s="49" customFormat="1" ht="218" customHeight="1" spans="1:14">
      <c r="A16" s="55"/>
      <c r="B16" s="59" t="s">
        <v>78</v>
      </c>
      <c r="C16" s="56" t="s">
        <v>82</v>
      </c>
      <c r="D16" s="56">
        <v>2</v>
      </c>
      <c r="E16" s="55" t="s">
        <v>49</v>
      </c>
      <c r="F16" s="57" t="s">
        <v>83</v>
      </c>
      <c r="G16" s="55" t="s">
        <v>84</v>
      </c>
      <c r="H16" s="55" t="s">
        <v>85</v>
      </c>
      <c r="I16" s="55" t="s">
        <v>86</v>
      </c>
      <c r="J16" s="55" t="s">
        <v>54</v>
      </c>
      <c r="K16" s="66" t="s">
        <v>54</v>
      </c>
      <c r="L16" s="55" t="s">
        <v>54</v>
      </c>
      <c r="M16" s="55" t="s">
        <v>28</v>
      </c>
      <c r="N16" s="66"/>
    </row>
    <row r="17" s="49" customFormat="1" ht="136" customHeight="1" spans="1:14">
      <c r="A17" s="55" t="s">
        <v>87</v>
      </c>
      <c r="B17" s="59" t="s">
        <v>87</v>
      </c>
      <c r="C17" s="56" t="s">
        <v>88</v>
      </c>
      <c r="D17" s="56">
        <v>2</v>
      </c>
      <c r="E17" s="55" t="s">
        <v>49</v>
      </c>
      <c r="F17" s="57" t="s">
        <v>89</v>
      </c>
      <c r="G17" s="55" t="s">
        <v>40</v>
      </c>
      <c r="H17" s="55" t="s">
        <v>90</v>
      </c>
      <c r="I17" s="55" t="s">
        <v>24</v>
      </c>
      <c r="J17" s="66" t="s">
        <v>91</v>
      </c>
      <c r="K17" s="66" t="s">
        <v>91</v>
      </c>
      <c r="L17" s="66" t="s">
        <v>91</v>
      </c>
      <c r="M17" s="66" t="s">
        <v>92</v>
      </c>
      <c r="N17" s="66"/>
    </row>
    <row r="18" s="49" customFormat="1" ht="114" customHeight="1" spans="1:14">
      <c r="A18" s="55"/>
      <c r="B18" s="59" t="s">
        <v>87</v>
      </c>
      <c r="C18" s="56" t="s">
        <v>93</v>
      </c>
      <c r="D18" s="56">
        <v>2</v>
      </c>
      <c r="E18" s="55" t="s">
        <v>49</v>
      </c>
      <c r="F18" s="57" t="s">
        <v>94</v>
      </c>
      <c r="G18" s="55" t="s">
        <v>40</v>
      </c>
      <c r="H18" s="55" t="s">
        <v>90</v>
      </c>
      <c r="I18" s="55" t="s">
        <v>95</v>
      </c>
      <c r="J18" s="66" t="s">
        <v>91</v>
      </c>
      <c r="K18" s="66" t="s">
        <v>91</v>
      </c>
      <c r="L18" s="66" t="s">
        <v>91</v>
      </c>
      <c r="M18" s="66" t="s">
        <v>92</v>
      </c>
      <c r="N18" s="66"/>
    </row>
    <row r="19" s="49" customFormat="1" ht="271" customHeight="1" spans="1:14">
      <c r="A19" s="55"/>
      <c r="B19" s="59" t="s">
        <v>96</v>
      </c>
      <c r="C19" s="58" t="s">
        <v>97</v>
      </c>
      <c r="D19" s="58">
        <v>1</v>
      </c>
      <c r="E19" s="55" t="s">
        <v>20</v>
      </c>
      <c r="F19" s="57" t="s">
        <v>98</v>
      </c>
      <c r="G19" s="55" t="s">
        <v>22</v>
      </c>
      <c r="H19" s="55" t="s">
        <v>99</v>
      </c>
      <c r="I19" s="55" t="s">
        <v>100</v>
      </c>
      <c r="J19" s="55" t="s">
        <v>91</v>
      </c>
      <c r="K19" s="55" t="s">
        <v>101</v>
      </c>
      <c r="L19" s="55" t="s">
        <v>102</v>
      </c>
      <c r="M19" s="55" t="s">
        <v>103</v>
      </c>
      <c r="N19" s="57" t="s">
        <v>29</v>
      </c>
    </row>
    <row r="20" s="49" customFormat="1" ht="235" customHeight="1" spans="1:14">
      <c r="A20" s="55"/>
      <c r="B20" s="59" t="s">
        <v>104</v>
      </c>
      <c r="C20" s="58" t="s">
        <v>105</v>
      </c>
      <c r="D20" s="58">
        <v>5</v>
      </c>
      <c r="E20" s="55" t="s">
        <v>49</v>
      </c>
      <c r="F20" s="57" t="s">
        <v>106</v>
      </c>
      <c r="G20" s="55" t="s">
        <v>51</v>
      </c>
      <c r="H20" s="55" t="s">
        <v>107</v>
      </c>
      <c r="I20" s="55" t="s">
        <v>95</v>
      </c>
      <c r="J20" s="55" t="s">
        <v>91</v>
      </c>
      <c r="K20" s="55" t="s">
        <v>91</v>
      </c>
      <c r="L20" s="55" t="s">
        <v>108</v>
      </c>
      <c r="M20" s="55" t="s">
        <v>109</v>
      </c>
      <c r="N20" s="66"/>
    </row>
    <row r="21" s="49" customFormat="1" ht="328" customHeight="1" spans="1:14">
      <c r="A21" s="55"/>
      <c r="B21" s="59" t="s">
        <v>104</v>
      </c>
      <c r="C21" s="58" t="s">
        <v>110</v>
      </c>
      <c r="D21" s="58">
        <v>2</v>
      </c>
      <c r="E21" s="55" t="s">
        <v>20</v>
      </c>
      <c r="F21" s="57" t="s">
        <v>111</v>
      </c>
      <c r="G21" s="55" t="s">
        <v>84</v>
      </c>
      <c r="H21" s="55" t="s">
        <v>112</v>
      </c>
      <c r="I21" s="55" t="s">
        <v>100</v>
      </c>
      <c r="J21" s="55" t="s">
        <v>113</v>
      </c>
      <c r="K21" s="55" t="s">
        <v>91</v>
      </c>
      <c r="L21" s="55" t="s">
        <v>102</v>
      </c>
      <c r="M21" s="55" t="s">
        <v>109</v>
      </c>
      <c r="N21" s="57" t="s">
        <v>114</v>
      </c>
    </row>
    <row r="22" s="49" customFormat="1" ht="134" customHeight="1" spans="1:14">
      <c r="A22" s="61" t="s">
        <v>115</v>
      </c>
      <c r="B22" s="62" t="s">
        <v>116</v>
      </c>
      <c r="C22" s="63" t="s">
        <v>117</v>
      </c>
      <c r="D22" s="64">
        <v>2</v>
      </c>
      <c r="E22" s="55" t="s">
        <v>20</v>
      </c>
      <c r="F22" s="57" t="s">
        <v>118</v>
      </c>
      <c r="G22" s="55" t="s">
        <v>51</v>
      </c>
      <c r="H22" s="55" t="s">
        <v>32</v>
      </c>
      <c r="I22" s="55" t="s">
        <v>100</v>
      </c>
      <c r="J22" s="55" t="s">
        <v>54</v>
      </c>
      <c r="K22" s="55" t="s">
        <v>54</v>
      </c>
      <c r="L22" s="55" t="s">
        <v>119</v>
      </c>
      <c r="M22" s="55" t="s">
        <v>120</v>
      </c>
      <c r="N22" s="57" t="s">
        <v>60</v>
      </c>
    </row>
    <row r="23" s="49" customFormat="1" ht="204" customHeight="1" spans="1:14">
      <c r="A23" s="61"/>
      <c r="B23" s="62" t="s">
        <v>116</v>
      </c>
      <c r="C23" s="64" t="s">
        <v>121</v>
      </c>
      <c r="D23" s="64">
        <v>1</v>
      </c>
      <c r="E23" s="55" t="s">
        <v>20</v>
      </c>
      <c r="F23" s="57" t="s">
        <v>122</v>
      </c>
      <c r="G23" s="55" t="s">
        <v>51</v>
      </c>
      <c r="H23" s="55" t="s">
        <v>123</v>
      </c>
      <c r="I23" s="55" t="s">
        <v>124</v>
      </c>
      <c r="J23" s="55" t="s">
        <v>125</v>
      </c>
      <c r="K23" s="55" t="s">
        <v>126</v>
      </c>
      <c r="L23" s="55" t="s">
        <v>126</v>
      </c>
      <c r="M23" s="55" t="s">
        <v>120</v>
      </c>
      <c r="N23" s="57" t="s">
        <v>60</v>
      </c>
    </row>
    <row r="24" s="49" customFormat="1" ht="75" customHeight="1" spans="1:14">
      <c r="A24" s="61"/>
      <c r="B24" s="62" t="s">
        <v>116</v>
      </c>
      <c r="C24" s="64" t="s">
        <v>127</v>
      </c>
      <c r="D24" s="64">
        <v>1</v>
      </c>
      <c r="E24" s="55" t="s">
        <v>20</v>
      </c>
      <c r="F24" s="57" t="s">
        <v>128</v>
      </c>
      <c r="G24" s="55" t="s">
        <v>51</v>
      </c>
      <c r="H24" s="55" t="s">
        <v>129</v>
      </c>
      <c r="I24" s="55" t="s">
        <v>33</v>
      </c>
      <c r="J24" s="55" t="s">
        <v>130</v>
      </c>
      <c r="K24" s="55" t="s">
        <v>131</v>
      </c>
      <c r="L24" s="55" t="s">
        <v>132</v>
      </c>
      <c r="M24" s="55" t="s">
        <v>120</v>
      </c>
      <c r="N24" s="57" t="s">
        <v>60</v>
      </c>
    </row>
    <row r="25" s="49" customFormat="1" ht="75" customHeight="1" spans="1:14">
      <c r="A25" s="61"/>
      <c r="B25" s="62" t="s">
        <v>116</v>
      </c>
      <c r="C25" s="64" t="s">
        <v>133</v>
      </c>
      <c r="D25" s="64">
        <v>1</v>
      </c>
      <c r="E25" s="55" t="s">
        <v>20</v>
      </c>
      <c r="F25" s="57" t="s">
        <v>134</v>
      </c>
      <c r="G25" s="55" t="s">
        <v>51</v>
      </c>
      <c r="H25" s="55" t="s">
        <v>135</v>
      </c>
      <c r="I25" s="55" t="s">
        <v>33</v>
      </c>
      <c r="J25" s="55" t="s">
        <v>130</v>
      </c>
      <c r="K25" s="55" t="s">
        <v>131</v>
      </c>
      <c r="L25" s="55" t="s">
        <v>136</v>
      </c>
      <c r="M25" s="55" t="s">
        <v>120</v>
      </c>
      <c r="N25" s="57" t="s">
        <v>60</v>
      </c>
    </row>
    <row r="26" s="49" customFormat="1" ht="220" customHeight="1" spans="1:14">
      <c r="A26" s="61"/>
      <c r="B26" s="62" t="s">
        <v>137</v>
      </c>
      <c r="C26" s="64" t="s">
        <v>117</v>
      </c>
      <c r="D26" s="64">
        <v>1</v>
      </c>
      <c r="E26" s="55" t="s">
        <v>20</v>
      </c>
      <c r="F26" s="65" t="s">
        <v>138</v>
      </c>
      <c r="G26" s="55" t="s">
        <v>22</v>
      </c>
      <c r="H26" s="55" t="s">
        <v>139</v>
      </c>
      <c r="I26" s="55" t="s">
        <v>24</v>
      </c>
      <c r="J26" s="55" t="s">
        <v>140</v>
      </c>
      <c r="K26" s="55" t="s">
        <v>141</v>
      </c>
      <c r="L26" s="55" t="s">
        <v>142</v>
      </c>
      <c r="M26" s="55" t="s">
        <v>143</v>
      </c>
      <c r="N26" s="57" t="s">
        <v>144</v>
      </c>
    </row>
    <row r="27" s="49" customFormat="1" ht="375" customHeight="1" spans="1:14">
      <c r="A27" s="62" t="s">
        <v>145</v>
      </c>
      <c r="B27" s="62" t="s">
        <v>146</v>
      </c>
      <c r="C27" s="63" t="s">
        <v>147</v>
      </c>
      <c r="D27" s="64">
        <v>1</v>
      </c>
      <c r="E27" s="55" t="s">
        <v>62</v>
      </c>
      <c r="F27" s="57" t="s">
        <v>148</v>
      </c>
      <c r="G27" s="55" t="s">
        <v>22</v>
      </c>
      <c r="H27" s="55" t="s">
        <v>149</v>
      </c>
      <c r="I27" s="55" t="s">
        <v>150</v>
      </c>
      <c r="J27" s="55"/>
      <c r="K27" s="55"/>
      <c r="L27" s="55" t="s">
        <v>151</v>
      </c>
      <c r="M27" s="55" t="s">
        <v>152</v>
      </c>
      <c r="N27" s="66"/>
    </row>
    <row r="28" s="49" customFormat="1" ht="233" customHeight="1" spans="1:14">
      <c r="A28" s="61" t="s">
        <v>153</v>
      </c>
      <c r="B28" s="62" t="s">
        <v>153</v>
      </c>
      <c r="C28" s="63" t="s">
        <v>154</v>
      </c>
      <c r="D28" s="64">
        <v>1</v>
      </c>
      <c r="E28" s="55" t="s">
        <v>62</v>
      </c>
      <c r="F28" s="57" t="s">
        <v>155</v>
      </c>
      <c r="G28" s="55" t="s">
        <v>22</v>
      </c>
      <c r="H28" s="55" t="s">
        <v>156</v>
      </c>
      <c r="I28" s="55" t="s">
        <v>157</v>
      </c>
      <c r="J28" s="55" t="s">
        <v>158</v>
      </c>
      <c r="K28" s="66" t="s">
        <v>159</v>
      </c>
      <c r="L28" s="55" t="s">
        <v>160</v>
      </c>
      <c r="M28" s="55" t="s">
        <v>161</v>
      </c>
      <c r="N28" s="66"/>
    </row>
    <row r="29" s="49" customFormat="1" ht="173" customHeight="1" spans="1:14">
      <c r="A29" s="61"/>
      <c r="B29" s="62"/>
      <c r="C29" s="63" t="s">
        <v>162</v>
      </c>
      <c r="D29" s="64">
        <v>1</v>
      </c>
      <c r="E29" s="55" t="s">
        <v>62</v>
      </c>
      <c r="F29" s="57" t="s">
        <v>163</v>
      </c>
      <c r="G29" s="55" t="s">
        <v>22</v>
      </c>
      <c r="H29" s="55" t="s">
        <v>164</v>
      </c>
      <c r="I29" s="55" t="s">
        <v>165</v>
      </c>
      <c r="J29" s="55" t="s">
        <v>166</v>
      </c>
      <c r="K29" s="66" t="s">
        <v>167</v>
      </c>
      <c r="L29" s="55" t="s">
        <v>168</v>
      </c>
      <c r="M29" s="55" t="s">
        <v>161</v>
      </c>
      <c r="N29" s="66"/>
    </row>
    <row r="30" s="49" customFormat="1" ht="238" customHeight="1" spans="1:14">
      <c r="A30" s="55" t="s">
        <v>169</v>
      </c>
      <c r="B30" s="55" t="s">
        <v>170</v>
      </c>
      <c r="C30" s="58" t="s">
        <v>171</v>
      </c>
      <c r="D30" s="56">
        <v>1</v>
      </c>
      <c r="E30" s="55" t="s">
        <v>62</v>
      </c>
      <c r="F30" s="57" t="s">
        <v>172</v>
      </c>
      <c r="G30" s="55" t="s">
        <v>22</v>
      </c>
      <c r="H30" s="55" t="s">
        <v>173</v>
      </c>
      <c r="I30" s="55" t="s">
        <v>174</v>
      </c>
      <c r="J30" s="55" t="s">
        <v>175</v>
      </c>
      <c r="K30" s="55" t="s">
        <v>176</v>
      </c>
      <c r="L30" s="55" t="s">
        <v>177</v>
      </c>
      <c r="M30" s="55" t="s">
        <v>178</v>
      </c>
      <c r="N30" s="66"/>
    </row>
    <row r="31" s="49" customFormat="1" ht="366" customHeight="1" spans="1:14">
      <c r="A31" s="55"/>
      <c r="B31" s="55" t="s">
        <v>170</v>
      </c>
      <c r="C31" s="56" t="s">
        <v>179</v>
      </c>
      <c r="D31" s="56">
        <v>1</v>
      </c>
      <c r="E31" s="55" t="s">
        <v>62</v>
      </c>
      <c r="F31" s="57" t="s">
        <v>180</v>
      </c>
      <c r="G31" s="55" t="s">
        <v>22</v>
      </c>
      <c r="H31" s="55" t="s">
        <v>181</v>
      </c>
      <c r="I31" s="55" t="s">
        <v>182</v>
      </c>
      <c r="J31" s="55" t="s">
        <v>183</v>
      </c>
      <c r="K31" s="55" t="s">
        <v>184</v>
      </c>
      <c r="L31" s="55" t="s">
        <v>184</v>
      </c>
      <c r="M31" s="55" t="s">
        <v>178</v>
      </c>
      <c r="N31" s="66"/>
    </row>
    <row r="32" s="49" customFormat="1" ht="310" customHeight="1" spans="1:14">
      <c r="A32" s="55"/>
      <c r="B32" s="55" t="s">
        <v>170</v>
      </c>
      <c r="C32" s="56" t="s">
        <v>185</v>
      </c>
      <c r="D32" s="56">
        <v>1</v>
      </c>
      <c r="E32" s="55" t="s">
        <v>62</v>
      </c>
      <c r="F32" s="57" t="s">
        <v>186</v>
      </c>
      <c r="G32" s="55" t="s">
        <v>22</v>
      </c>
      <c r="H32" s="55" t="s">
        <v>181</v>
      </c>
      <c r="I32" s="55" t="s">
        <v>33</v>
      </c>
      <c r="J32" s="55" t="s">
        <v>183</v>
      </c>
      <c r="K32" s="55" t="s">
        <v>187</v>
      </c>
      <c r="L32" s="55" t="s">
        <v>188</v>
      </c>
      <c r="M32" s="55" t="s">
        <v>178</v>
      </c>
      <c r="N32" s="55" t="s">
        <v>189</v>
      </c>
    </row>
    <row r="33" s="49" customFormat="1" ht="293" customHeight="1" spans="1:14">
      <c r="A33" s="55"/>
      <c r="B33" s="55" t="s">
        <v>170</v>
      </c>
      <c r="C33" s="56" t="s">
        <v>190</v>
      </c>
      <c r="D33" s="56">
        <v>3</v>
      </c>
      <c r="E33" s="55" t="s">
        <v>62</v>
      </c>
      <c r="F33" s="57" t="s">
        <v>191</v>
      </c>
      <c r="G33" s="55" t="s">
        <v>22</v>
      </c>
      <c r="H33" s="55" t="s">
        <v>173</v>
      </c>
      <c r="I33" s="55" t="s">
        <v>33</v>
      </c>
      <c r="J33" s="55" t="s">
        <v>192</v>
      </c>
      <c r="K33" s="55" t="s">
        <v>44</v>
      </c>
      <c r="L33" s="55" t="s">
        <v>44</v>
      </c>
      <c r="M33" s="55" t="s">
        <v>178</v>
      </c>
      <c r="N33" s="55" t="s">
        <v>189</v>
      </c>
    </row>
    <row r="34" s="49" customFormat="1" ht="287" customHeight="1" spans="1:14">
      <c r="A34" s="55"/>
      <c r="B34" s="55" t="s">
        <v>170</v>
      </c>
      <c r="C34" s="56" t="s">
        <v>193</v>
      </c>
      <c r="D34" s="56">
        <v>1</v>
      </c>
      <c r="E34" s="55" t="s">
        <v>49</v>
      </c>
      <c r="F34" s="57" t="s">
        <v>194</v>
      </c>
      <c r="G34" s="55" t="s">
        <v>40</v>
      </c>
      <c r="H34" s="55" t="s">
        <v>195</v>
      </c>
      <c r="I34" s="55" t="s">
        <v>196</v>
      </c>
      <c r="J34" s="55" t="s">
        <v>192</v>
      </c>
      <c r="K34" s="55" t="s">
        <v>54</v>
      </c>
      <c r="L34" s="55" t="s">
        <v>197</v>
      </c>
      <c r="M34" s="55" t="s">
        <v>178</v>
      </c>
      <c r="N34" s="66"/>
    </row>
    <row r="35" s="49" customFormat="1" ht="392" customHeight="1" spans="1:14">
      <c r="A35" s="55"/>
      <c r="B35" s="55" t="s">
        <v>198</v>
      </c>
      <c r="C35" s="56" t="s">
        <v>199</v>
      </c>
      <c r="D35" s="56">
        <v>1</v>
      </c>
      <c r="E35" s="55" t="s">
        <v>62</v>
      </c>
      <c r="F35" s="57" t="s">
        <v>200</v>
      </c>
      <c r="G35" s="55" t="s">
        <v>22</v>
      </c>
      <c r="H35" s="55" t="s">
        <v>201</v>
      </c>
      <c r="I35" s="55" t="s">
        <v>202</v>
      </c>
      <c r="J35" s="55" t="s">
        <v>203</v>
      </c>
      <c r="K35" s="55" t="s">
        <v>102</v>
      </c>
      <c r="L35" s="57" t="s">
        <v>204</v>
      </c>
      <c r="M35" s="55" t="s">
        <v>28</v>
      </c>
      <c r="N35" s="66"/>
    </row>
    <row r="36" s="49" customFormat="1" ht="218" customHeight="1" spans="1:14">
      <c r="A36" s="55"/>
      <c r="B36" s="55" t="s">
        <v>198</v>
      </c>
      <c r="C36" s="56" t="s">
        <v>205</v>
      </c>
      <c r="D36" s="56">
        <v>1</v>
      </c>
      <c r="E36" s="55" t="s">
        <v>62</v>
      </c>
      <c r="F36" s="57" t="s">
        <v>206</v>
      </c>
      <c r="G36" s="55" t="s">
        <v>22</v>
      </c>
      <c r="H36" s="55" t="s">
        <v>201</v>
      </c>
      <c r="I36" s="55" t="s">
        <v>207</v>
      </c>
      <c r="J36" s="55"/>
      <c r="K36" s="55" t="s">
        <v>102</v>
      </c>
      <c r="L36" s="57" t="s">
        <v>208</v>
      </c>
      <c r="M36" s="55" t="s">
        <v>28</v>
      </c>
      <c r="N36" s="66"/>
    </row>
    <row r="37" s="49" customFormat="1" ht="272" customHeight="1" spans="1:14">
      <c r="A37" s="55"/>
      <c r="B37" s="55" t="s">
        <v>198</v>
      </c>
      <c r="C37" s="56" t="s">
        <v>209</v>
      </c>
      <c r="D37" s="56">
        <v>1</v>
      </c>
      <c r="E37" s="55" t="s">
        <v>62</v>
      </c>
      <c r="F37" s="57" t="s">
        <v>210</v>
      </c>
      <c r="G37" s="55" t="s">
        <v>22</v>
      </c>
      <c r="H37" s="55" t="s">
        <v>201</v>
      </c>
      <c r="I37" s="55" t="s">
        <v>211</v>
      </c>
      <c r="J37" s="55"/>
      <c r="K37" s="55" t="s">
        <v>102</v>
      </c>
      <c r="L37" s="60" t="s">
        <v>212</v>
      </c>
      <c r="M37" s="55" t="s">
        <v>28</v>
      </c>
      <c r="N37" s="66"/>
    </row>
    <row r="38" s="49" customFormat="1" ht="367" customHeight="1" spans="1:14">
      <c r="A38" s="55"/>
      <c r="B38" s="55" t="s">
        <v>198</v>
      </c>
      <c r="C38" s="56" t="s">
        <v>213</v>
      </c>
      <c r="D38" s="56">
        <v>1</v>
      </c>
      <c r="E38" s="55" t="s">
        <v>62</v>
      </c>
      <c r="F38" s="57" t="s">
        <v>214</v>
      </c>
      <c r="G38" s="55" t="s">
        <v>22</v>
      </c>
      <c r="H38" s="55" t="s">
        <v>215</v>
      </c>
      <c r="I38" s="55" t="s">
        <v>24</v>
      </c>
      <c r="J38" s="55"/>
      <c r="K38" s="55" t="s">
        <v>102</v>
      </c>
      <c r="L38" s="60" t="s">
        <v>216</v>
      </c>
      <c r="M38" s="55" t="s">
        <v>28</v>
      </c>
      <c r="N38" s="66"/>
    </row>
    <row r="39" s="49" customFormat="1" ht="136" customHeight="1" spans="1:14">
      <c r="A39" s="55"/>
      <c r="B39" s="55" t="s">
        <v>217</v>
      </c>
      <c r="C39" s="56" t="s">
        <v>218</v>
      </c>
      <c r="D39" s="56">
        <v>1</v>
      </c>
      <c r="E39" s="55" t="s">
        <v>62</v>
      </c>
      <c r="F39" s="57" t="s">
        <v>219</v>
      </c>
      <c r="G39" s="66" t="s">
        <v>22</v>
      </c>
      <c r="H39" s="55" t="s">
        <v>220</v>
      </c>
      <c r="I39" s="55" t="s">
        <v>157</v>
      </c>
      <c r="J39" s="55" t="s">
        <v>221</v>
      </c>
      <c r="K39" s="66" t="s">
        <v>101</v>
      </c>
      <c r="L39" s="55" t="s">
        <v>222</v>
      </c>
      <c r="M39" s="55" t="s">
        <v>223</v>
      </c>
      <c r="N39" s="66"/>
    </row>
    <row r="40" s="49" customFormat="1" ht="136" customHeight="1" spans="1:14">
      <c r="A40" s="55"/>
      <c r="B40" s="55" t="s">
        <v>217</v>
      </c>
      <c r="C40" s="56" t="s">
        <v>224</v>
      </c>
      <c r="D40" s="56">
        <v>1</v>
      </c>
      <c r="E40" s="55" t="s">
        <v>62</v>
      </c>
      <c r="F40" s="57" t="s">
        <v>225</v>
      </c>
      <c r="G40" s="66" t="s">
        <v>22</v>
      </c>
      <c r="H40" s="55" t="s">
        <v>226</v>
      </c>
      <c r="I40" s="55" t="s">
        <v>227</v>
      </c>
      <c r="J40" s="55" t="s">
        <v>228</v>
      </c>
      <c r="K40" s="66" t="s">
        <v>229</v>
      </c>
      <c r="L40" s="55" t="s">
        <v>230</v>
      </c>
      <c r="M40" s="55" t="s">
        <v>223</v>
      </c>
      <c r="N40" s="66"/>
    </row>
    <row r="41" s="49" customFormat="1" ht="136" customHeight="1" spans="1:14">
      <c r="A41" s="55"/>
      <c r="B41" s="55" t="s">
        <v>217</v>
      </c>
      <c r="C41" s="56" t="s">
        <v>231</v>
      </c>
      <c r="D41" s="56">
        <v>1</v>
      </c>
      <c r="E41" s="55" t="s">
        <v>62</v>
      </c>
      <c r="F41" s="57" t="s">
        <v>232</v>
      </c>
      <c r="G41" s="66" t="s">
        <v>22</v>
      </c>
      <c r="H41" s="55" t="s">
        <v>233</v>
      </c>
      <c r="I41" s="55" t="s">
        <v>157</v>
      </c>
      <c r="J41" s="55" t="s">
        <v>130</v>
      </c>
      <c r="K41" s="66" t="s">
        <v>101</v>
      </c>
      <c r="L41" s="55" t="s">
        <v>234</v>
      </c>
      <c r="M41" s="55" t="s">
        <v>223</v>
      </c>
      <c r="N41" s="66"/>
    </row>
    <row r="42" s="49" customFormat="1" ht="136" customHeight="1" spans="1:14">
      <c r="A42" s="55"/>
      <c r="B42" s="55" t="s">
        <v>235</v>
      </c>
      <c r="C42" s="58" t="s">
        <v>236</v>
      </c>
      <c r="D42" s="56">
        <v>1</v>
      </c>
      <c r="E42" s="55" t="s">
        <v>62</v>
      </c>
      <c r="F42" s="57" t="s">
        <v>237</v>
      </c>
      <c r="G42" s="55" t="s">
        <v>22</v>
      </c>
      <c r="H42" s="55" t="s">
        <v>238</v>
      </c>
      <c r="I42" s="55" t="s">
        <v>196</v>
      </c>
      <c r="J42" s="55" t="s">
        <v>54</v>
      </c>
      <c r="K42" s="55" t="s">
        <v>187</v>
      </c>
      <c r="L42" s="55" t="s">
        <v>239</v>
      </c>
      <c r="M42" s="55" t="s">
        <v>28</v>
      </c>
      <c r="N42" s="66"/>
    </row>
    <row r="43" s="49" customFormat="1" ht="121.15" customHeight="1" spans="1:14">
      <c r="A43" s="55" t="s">
        <v>240</v>
      </c>
      <c r="B43" s="55" t="s">
        <v>240</v>
      </c>
      <c r="C43" s="58" t="s">
        <v>241</v>
      </c>
      <c r="D43" s="58">
        <v>1</v>
      </c>
      <c r="E43" s="55" t="s">
        <v>49</v>
      </c>
      <c r="F43" s="57" t="s">
        <v>242</v>
      </c>
      <c r="G43" s="55" t="s">
        <v>22</v>
      </c>
      <c r="H43" s="55" t="s">
        <v>243</v>
      </c>
      <c r="I43" s="55" t="s">
        <v>95</v>
      </c>
      <c r="J43" s="55" t="s">
        <v>244</v>
      </c>
      <c r="K43" s="55" t="s">
        <v>54</v>
      </c>
      <c r="L43" s="55" t="s">
        <v>245</v>
      </c>
      <c r="M43" s="55" t="s">
        <v>246</v>
      </c>
      <c r="N43" s="66"/>
    </row>
    <row r="44" s="49" customFormat="1" ht="75" customHeight="1" spans="1:14">
      <c r="A44" s="55"/>
      <c r="B44" s="55" t="s">
        <v>240</v>
      </c>
      <c r="C44" s="58" t="s">
        <v>247</v>
      </c>
      <c r="D44" s="58">
        <v>1</v>
      </c>
      <c r="E44" s="55" t="s">
        <v>49</v>
      </c>
      <c r="F44" s="57" t="s">
        <v>248</v>
      </c>
      <c r="G44" s="55" t="s">
        <v>22</v>
      </c>
      <c r="H44" s="55" t="s">
        <v>249</v>
      </c>
      <c r="I44" s="55" t="s">
        <v>95</v>
      </c>
      <c r="J44" s="55" t="s">
        <v>244</v>
      </c>
      <c r="K44" s="55" t="s">
        <v>54</v>
      </c>
      <c r="L44" s="55" t="s">
        <v>245</v>
      </c>
      <c r="M44" s="55" t="s">
        <v>246</v>
      </c>
      <c r="N44" s="66"/>
    </row>
    <row r="45" s="49" customFormat="1" ht="56" customHeight="1" spans="1:14">
      <c r="A45" s="55"/>
      <c r="B45" s="55" t="s">
        <v>240</v>
      </c>
      <c r="C45" s="55" t="s">
        <v>250</v>
      </c>
      <c r="D45" s="55">
        <v>2</v>
      </c>
      <c r="E45" s="55" t="s">
        <v>49</v>
      </c>
      <c r="F45" s="55" t="s">
        <v>251</v>
      </c>
      <c r="G45" s="55" t="s">
        <v>51</v>
      </c>
      <c r="H45" s="55" t="s">
        <v>252</v>
      </c>
      <c r="I45" s="55" t="s">
        <v>95</v>
      </c>
      <c r="J45" s="55" t="s">
        <v>244</v>
      </c>
      <c r="K45" s="55" t="s">
        <v>54</v>
      </c>
      <c r="L45" s="55" t="s">
        <v>245</v>
      </c>
      <c r="M45" s="55" t="s">
        <v>246</v>
      </c>
      <c r="N45" s="66"/>
    </row>
    <row r="46" s="49" customFormat="1" ht="63" customHeight="1" spans="1:14">
      <c r="A46" s="55"/>
      <c r="B46" s="55" t="s">
        <v>253</v>
      </c>
      <c r="C46" s="55" t="s">
        <v>117</v>
      </c>
      <c r="D46" s="55">
        <v>2</v>
      </c>
      <c r="E46" s="55" t="s">
        <v>20</v>
      </c>
      <c r="F46" s="55" t="s">
        <v>254</v>
      </c>
      <c r="G46" s="55" t="s">
        <v>22</v>
      </c>
      <c r="H46" s="55" t="s">
        <v>255</v>
      </c>
      <c r="I46" s="55" t="s">
        <v>196</v>
      </c>
      <c r="J46" s="55" t="s">
        <v>256</v>
      </c>
      <c r="K46" s="55" t="s">
        <v>54</v>
      </c>
      <c r="L46" s="55" t="s">
        <v>245</v>
      </c>
      <c r="M46" s="55" t="s">
        <v>246</v>
      </c>
      <c r="N46" s="66"/>
    </row>
    <row r="47" s="49" customFormat="1" ht="106" customHeight="1" spans="1:14">
      <c r="A47" s="55"/>
      <c r="B47" s="55" t="s">
        <v>253</v>
      </c>
      <c r="C47" s="55" t="s">
        <v>257</v>
      </c>
      <c r="D47" s="55">
        <v>1</v>
      </c>
      <c r="E47" s="55" t="s">
        <v>20</v>
      </c>
      <c r="F47" s="55" t="s">
        <v>258</v>
      </c>
      <c r="G47" s="55" t="s">
        <v>22</v>
      </c>
      <c r="H47" s="55" t="s">
        <v>259</v>
      </c>
      <c r="I47" s="55" t="s">
        <v>196</v>
      </c>
      <c r="J47" s="55" t="s">
        <v>256</v>
      </c>
      <c r="K47" s="55" t="s">
        <v>54</v>
      </c>
      <c r="L47" s="55" t="s">
        <v>245</v>
      </c>
      <c r="M47" s="55" t="s">
        <v>246</v>
      </c>
      <c r="N47" s="66"/>
    </row>
    <row r="48" s="49" customFormat="1" ht="55" customHeight="1" spans="1:14">
      <c r="A48" s="55"/>
      <c r="B48" s="55" t="s">
        <v>253</v>
      </c>
      <c r="C48" s="55" t="s">
        <v>260</v>
      </c>
      <c r="D48" s="55">
        <v>2</v>
      </c>
      <c r="E48" s="55" t="s">
        <v>20</v>
      </c>
      <c r="F48" s="55" t="s">
        <v>261</v>
      </c>
      <c r="G48" s="55" t="s">
        <v>22</v>
      </c>
      <c r="H48" s="55" t="s">
        <v>262</v>
      </c>
      <c r="I48" s="55" t="s">
        <v>196</v>
      </c>
      <c r="J48" s="55" t="s">
        <v>256</v>
      </c>
      <c r="K48" s="55" t="s">
        <v>54</v>
      </c>
      <c r="L48" s="55" t="s">
        <v>245</v>
      </c>
      <c r="M48" s="55" t="s">
        <v>246</v>
      </c>
      <c r="N48" s="66"/>
    </row>
    <row r="49" s="49" customFormat="1" ht="145" customHeight="1" spans="1:14">
      <c r="A49" s="55"/>
      <c r="B49" s="55" t="s">
        <v>253</v>
      </c>
      <c r="C49" s="55" t="s">
        <v>263</v>
      </c>
      <c r="D49" s="55">
        <v>14</v>
      </c>
      <c r="E49" s="55" t="s">
        <v>20</v>
      </c>
      <c r="F49" s="55" t="s">
        <v>264</v>
      </c>
      <c r="G49" s="55" t="s">
        <v>51</v>
      </c>
      <c r="H49" s="55" t="s">
        <v>265</v>
      </c>
      <c r="I49" s="55" t="s">
        <v>196</v>
      </c>
      <c r="J49" s="55" t="s">
        <v>256</v>
      </c>
      <c r="K49" s="55" t="s">
        <v>54</v>
      </c>
      <c r="L49" s="55" t="s">
        <v>245</v>
      </c>
      <c r="M49" s="55" t="s">
        <v>246</v>
      </c>
      <c r="N49" s="66"/>
    </row>
    <row r="50" s="49" customFormat="1" ht="63" customHeight="1" spans="1:14">
      <c r="A50" s="55"/>
      <c r="B50" s="55" t="s">
        <v>253</v>
      </c>
      <c r="C50" s="55" t="s">
        <v>266</v>
      </c>
      <c r="D50" s="55">
        <v>5</v>
      </c>
      <c r="E50" s="55" t="s">
        <v>20</v>
      </c>
      <c r="F50" s="55" t="s">
        <v>267</v>
      </c>
      <c r="G50" s="55" t="s">
        <v>51</v>
      </c>
      <c r="H50" s="55" t="s">
        <v>262</v>
      </c>
      <c r="I50" s="55" t="s">
        <v>196</v>
      </c>
      <c r="J50" s="55" t="s">
        <v>256</v>
      </c>
      <c r="K50" s="55" t="s">
        <v>54</v>
      </c>
      <c r="L50" s="55" t="s">
        <v>245</v>
      </c>
      <c r="M50" s="55" t="s">
        <v>268</v>
      </c>
      <c r="N50" s="66"/>
    </row>
    <row r="51" s="49" customFormat="1" ht="243" customHeight="1" spans="1:14">
      <c r="A51" s="55"/>
      <c r="B51" s="55" t="s">
        <v>269</v>
      </c>
      <c r="C51" s="55" t="s">
        <v>270</v>
      </c>
      <c r="D51" s="58">
        <v>3</v>
      </c>
      <c r="E51" s="55" t="s">
        <v>49</v>
      </c>
      <c r="F51" s="55" t="s">
        <v>271</v>
      </c>
      <c r="G51" s="55" t="s">
        <v>51</v>
      </c>
      <c r="H51" s="55" t="s">
        <v>272</v>
      </c>
      <c r="I51" s="55" t="s">
        <v>273</v>
      </c>
      <c r="J51" s="55" t="s">
        <v>54</v>
      </c>
      <c r="K51" s="55" t="s">
        <v>54</v>
      </c>
      <c r="L51" s="55" t="s">
        <v>245</v>
      </c>
      <c r="M51" s="55" t="s">
        <v>274</v>
      </c>
      <c r="N51" s="66"/>
    </row>
    <row r="52" s="49" customFormat="1" ht="250" customHeight="1" spans="1:14">
      <c r="A52" s="55"/>
      <c r="B52" s="55" t="s">
        <v>269</v>
      </c>
      <c r="C52" s="55" t="s">
        <v>275</v>
      </c>
      <c r="D52" s="58">
        <v>5</v>
      </c>
      <c r="E52" s="55" t="s">
        <v>49</v>
      </c>
      <c r="F52" s="55" t="s">
        <v>276</v>
      </c>
      <c r="G52" s="55" t="s">
        <v>51</v>
      </c>
      <c r="H52" s="55" t="s">
        <v>277</v>
      </c>
      <c r="I52" s="55" t="s">
        <v>273</v>
      </c>
      <c r="J52" s="55" t="s">
        <v>54</v>
      </c>
      <c r="K52" s="55" t="s">
        <v>54</v>
      </c>
      <c r="L52" s="55" t="s">
        <v>245</v>
      </c>
      <c r="M52" s="55" t="s">
        <v>274</v>
      </c>
      <c r="N52" s="66"/>
    </row>
    <row r="53" s="49" customFormat="1" ht="75" customHeight="1" spans="1:14">
      <c r="A53" s="55"/>
      <c r="B53" s="55" t="s">
        <v>269</v>
      </c>
      <c r="C53" s="55" t="s">
        <v>278</v>
      </c>
      <c r="D53" s="58">
        <v>54</v>
      </c>
      <c r="E53" s="55" t="s">
        <v>49</v>
      </c>
      <c r="F53" s="55" t="s">
        <v>279</v>
      </c>
      <c r="G53" s="55" t="s">
        <v>84</v>
      </c>
      <c r="H53" s="55" t="s">
        <v>280</v>
      </c>
      <c r="I53" s="55" t="s">
        <v>95</v>
      </c>
      <c r="J53" s="55" t="s">
        <v>54</v>
      </c>
      <c r="K53" s="55" t="s">
        <v>54</v>
      </c>
      <c r="L53" s="55" t="s">
        <v>245</v>
      </c>
      <c r="M53" s="55" t="s">
        <v>274</v>
      </c>
      <c r="N53" s="66"/>
    </row>
    <row r="54" s="49" customFormat="1" ht="75" customHeight="1" spans="1:14">
      <c r="A54" s="55"/>
      <c r="B54" s="55" t="s">
        <v>269</v>
      </c>
      <c r="C54" s="55" t="s">
        <v>281</v>
      </c>
      <c r="D54" s="58">
        <v>6</v>
      </c>
      <c r="E54" s="55" t="s">
        <v>49</v>
      </c>
      <c r="F54" s="55" t="s">
        <v>282</v>
      </c>
      <c r="G54" s="55" t="s">
        <v>84</v>
      </c>
      <c r="H54" s="55" t="s">
        <v>283</v>
      </c>
      <c r="I54" s="55" t="s">
        <v>95</v>
      </c>
      <c r="J54" s="55" t="s">
        <v>54</v>
      </c>
      <c r="K54" s="55" t="s">
        <v>54</v>
      </c>
      <c r="L54" s="55" t="s">
        <v>245</v>
      </c>
      <c r="M54" s="55" t="s">
        <v>274</v>
      </c>
      <c r="N54" s="66"/>
    </row>
    <row r="55" s="49" customFormat="1" ht="75" customHeight="1" spans="1:14">
      <c r="A55" s="55"/>
      <c r="B55" s="55" t="s">
        <v>269</v>
      </c>
      <c r="C55" s="55" t="s">
        <v>284</v>
      </c>
      <c r="D55" s="58">
        <v>10</v>
      </c>
      <c r="E55" s="55" t="s">
        <v>49</v>
      </c>
      <c r="F55" s="55" t="s">
        <v>285</v>
      </c>
      <c r="G55" s="55" t="s">
        <v>84</v>
      </c>
      <c r="H55" s="55" t="s">
        <v>286</v>
      </c>
      <c r="I55" s="55" t="s">
        <v>95</v>
      </c>
      <c r="J55" s="55" t="s">
        <v>54</v>
      </c>
      <c r="K55" s="55" t="s">
        <v>54</v>
      </c>
      <c r="L55" s="55" t="s">
        <v>245</v>
      </c>
      <c r="M55" s="55" t="s">
        <v>274</v>
      </c>
      <c r="N55" s="66"/>
    </row>
    <row r="56" s="49" customFormat="1" ht="150" customHeight="1" spans="1:14">
      <c r="A56" s="67"/>
      <c r="B56" s="67" t="s">
        <v>269</v>
      </c>
      <c r="C56" s="67" t="s">
        <v>287</v>
      </c>
      <c r="D56" s="68">
        <v>4</v>
      </c>
      <c r="E56" s="67" t="s">
        <v>49</v>
      </c>
      <c r="F56" s="67" t="s">
        <v>288</v>
      </c>
      <c r="G56" s="67" t="s">
        <v>84</v>
      </c>
      <c r="H56" s="67" t="s">
        <v>289</v>
      </c>
      <c r="I56" s="67" t="s">
        <v>95</v>
      </c>
      <c r="J56" s="67" t="s">
        <v>54</v>
      </c>
      <c r="K56" s="67" t="s">
        <v>54</v>
      </c>
      <c r="L56" s="67" t="s">
        <v>245</v>
      </c>
      <c r="M56" s="67" t="s">
        <v>274</v>
      </c>
      <c r="N56" s="72"/>
    </row>
    <row r="57" s="49" customFormat="1" ht="181" customHeight="1" spans="1:17">
      <c r="A57" s="55" t="s">
        <v>290</v>
      </c>
      <c r="B57" s="55" t="s">
        <v>290</v>
      </c>
      <c r="C57" s="55" t="s">
        <v>291</v>
      </c>
      <c r="D57" s="58">
        <v>1</v>
      </c>
      <c r="E57" s="55" t="s">
        <v>20</v>
      </c>
      <c r="F57" s="55" t="s">
        <v>292</v>
      </c>
      <c r="G57" s="55" t="s">
        <v>22</v>
      </c>
      <c r="H57" s="55" t="s">
        <v>293</v>
      </c>
      <c r="I57" s="55" t="s">
        <v>294</v>
      </c>
      <c r="J57" s="55"/>
      <c r="K57" s="55"/>
      <c r="L57" s="57" t="s">
        <v>295</v>
      </c>
      <c r="M57" s="55" t="s">
        <v>28</v>
      </c>
      <c r="N57" s="55" t="s">
        <v>29</v>
      </c>
      <c r="Q57" s="73"/>
    </row>
    <row r="58" s="49" customFormat="1" ht="219" customHeight="1" spans="1:17">
      <c r="A58" s="55"/>
      <c r="B58" s="55" t="s">
        <v>290</v>
      </c>
      <c r="C58" s="55" t="s">
        <v>296</v>
      </c>
      <c r="D58" s="58">
        <v>1</v>
      </c>
      <c r="E58" s="55" t="s">
        <v>20</v>
      </c>
      <c r="F58" s="57" t="s">
        <v>297</v>
      </c>
      <c r="G58" s="55" t="s">
        <v>22</v>
      </c>
      <c r="H58" s="55" t="s">
        <v>298</v>
      </c>
      <c r="I58" s="55" t="s">
        <v>299</v>
      </c>
      <c r="J58" s="55"/>
      <c r="K58" s="55"/>
      <c r="L58" s="57" t="s">
        <v>300</v>
      </c>
      <c r="M58" s="55" t="s">
        <v>28</v>
      </c>
      <c r="N58" s="55" t="s">
        <v>29</v>
      </c>
      <c r="Q58" s="73"/>
    </row>
    <row r="59" ht="219" customHeight="1"/>
  </sheetData>
  <sheetProtection insertHyperlinks="0" autoFilter="0"/>
  <autoFilter ref="A4:AM59">
    <extLst/>
  </autoFilter>
  <mergeCells count="24">
    <mergeCell ref="A1:N1"/>
    <mergeCell ref="C2:E2"/>
    <mergeCell ref="F2:M2"/>
    <mergeCell ref="C3:E3"/>
    <mergeCell ref="A2:A4"/>
    <mergeCell ref="A5:A6"/>
    <mergeCell ref="A8:A16"/>
    <mergeCell ref="A17:A21"/>
    <mergeCell ref="A22:A26"/>
    <mergeCell ref="A28:A29"/>
    <mergeCell ref="A30:A42"/>
    <mergeCell ref="A43:A56"/>
    <mergeCell ref="A57:A58"/>
    <mergeCell ref="B2:B4"/>
    <mergeCell ref="B28:B29"/>
    <mergeCell ref="F3:F4"/>
    <mergeCell ref="G3:G4"/>
    <mergeCell ref="H3:H4"/>
    <mergeCell ref="I3:I4"/>
    <mergeCell ref="J3:J4"/>
    <mergeCell ref="K3:K4"/>
    <mergeCell ref="L3:L4"/>
    <mergeCell ref="M3:M4"/>
    <mergeCell ref="N2:N4"/>
  </mergeCells>
  <dataValidations count="2">
    <dataValidation allowBlank="1" showInputMessage="1" showErrorMessage="1" sqref="E1 C2 C3 E4 E2:E3 E59:E1048576"/>
    <dataValidation type="list" allowBlank="1" showInputMessage="1" showErrorMessage="1" sqref="Q57 Q58">
      <formula1>"正式用工,灵活用工"</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I155"/>
  <sheetViews>
    <sheetView workbookViewId="0">
      <pane xSplit="3" ySplit="4" topLeftCell="D5" activePane="bottomRight" state="frozen"/>
      <selection/>
      <selection pane="topRight"/>
      <selection pane="bottomLeft"/>
      <selection pane="bottomRight" activeCell="E29" sqref="E29"/>
    </sheetView>
  </sheetViews>
  <sheetFormatPr defaultColWidth="9.83333333333333" defaultRowHeight="80" customHeight="1"/>
  <cols>
    <col min="1" max="1" width="8.33333333333333" style="4" customWidth="1"/>
    <col min="2" max="2" width="15.1666666666667" style="4" customWidth="1"/>
    <col min="3" max="3" width="33.6666666666667" style="5" customWidth="1"/>
    <col min="4" max="5" width="45.6666666666667" style="6" hidden="1" customWidth="1"/>
    <col min="6" max="6" width="40.1666666666667" style="7" customWidth="1"/>
    <col min="7" max="7" width="14.8333333333333" style="7" customWidth="1"/>
    <col min="8" max="8" width="12.6666666666667" style="7" customWidth="1"/>
    <col min="9" max="9" width="14.6666666666667" style="8" customWidth="1"/>
    <col min="10" max="10" width="14" style="4" customWidth="1"/>
    <col min="11" max="11" width="14.1666666666667" style="4" customWidth="1"/>
    <col min="12" max="12" width="15.6666666666667" style="4" customWidth="1"/>
    <col min="13" max="13" width="9.5" style="4" customWidth="1"/>
    <col min="14" max="14" width="72.5" style="9" hidden="1" customWidth="1"/>
    <col min="15" max="15" width="35.1666666666667" style="4" hidden="1" customWidth="1"/>
    <col min="16" max="16" width="45.6666666666667" style="4" hidden="1" customWidth="1"/>
    <col min="17" max="17" width="16.6666666666667" style="4" hidden="1" customWidth="1"/>
    <col min="18" max="18" width="25.3333333333333" style="4" hidden="1" customWidth="1"/>
    <col min="19" max="19" width="18" style="4" hidden="1" customWidth="1"/>
    <col min="20" max="20" width="36.5" style="4" hidden="1" customWidth="1"/>
    <col min="21" max="21" width="23.8333333333333" style="4" hidden="1" customWidth="1"/>
    <col min="22" max="22" width="17.3333333333333" style="8" hidden="1" customWidth="1"/>
    <col min="23" max="23" width="22.5" style="8" hidden="1" customWidth="1"/>
    <col min="24" max="24" width="49.8333333333333" style="4" customWidth="1"/>
    <col min="25" max="40" width="9.83333333333333" style="4"/>
  </cols>
  <sheetData>
    <row r="1" s="1" customFormat="1" ht="41" customHeight="1" spans="1:24">
      <c r="A1" s="10"/>
      <c r="B1" s="10"/>
      <c r="C1" s="11" t="s">
        <v>301</v>
      </c>
      <c r="D1" s="12"/>
      <c r="E1" s="12"/>
      <c r="F1" s="13"/>
      <c r="G1" s="13"/>
      <c r="H1" s="13"/>
      <c r="I1" s="34"/>
      <c r="J1" s="35"/>
      <c r="K1" s="35"/>
      <c r="L1" s="35"/>
      <c r="M1" s="35"/>
      <c r="N1" s="36"/>
      <c r="O1" s="35"/>
      <c r="P1" s="35"/>
      <c r="Q1" s="35"/>
      <c r="R1" s="35"/>
      <c r="S1" s="35"/>
      <c r="T1" s="35"/>
      <c r="U1" s="35"/>
      <c r="V1" s="34"/>
      <c r="W1" s="34"/>
      <c r="X1" s="35"/>
    </row>
    <row r="2" s="2" customFormat="1" ht="48" customHeight="1" spans="1:35">
      <c r="A2" s="14" t="s">
        <v>302</v>
      </c>
      <c r="B2" s="14" t="s">
        <v>303</v>
      </c>
      <c r="C2" s="15" t="s">
        <v>2</v>
      </c>
      <c r="D2" s="16"/>
      <c r="E2" s="16"/>
      <c r="F2" s="17" t="s">
        <v>3</v>
      </c>
      <c r="G2" s="17"/>
      <c r="H2" s="18"/>
      <c r="I2" s="17"/>
      <c r="J2" s="17"/>
      <c r="K2" s="17"/>
      <c r="L2" s="17"/>
      <c r="M2" s="17"/>
      <c r="N2" s="37" t="s">
        <v>4</v>
      </c>
      <c r="O2" s="37"/>
      <c r="P2" s="37"/>
      <c r="Q2" s="37"/>
      <c r="R2" s="37"/>
      <c r="S2" s="37"/>
      <c r="T2" s="37"/>
      <c r="U2" s="37"/>
      <c r="V2" s="37"/>
      <c r="W2" s="37"/>
      <c r="X2" s="18" t="s">
        <v>5</v>
      </c>
      <c r="Y2" s="4"/>
      <c r="Z2" s="4"/>
      <c r="AA2" s="4"/>
      <c r="AB2" s="4"/>
      <c r="AC2" s="4"/>
      <c r="AD2" s="4"/>
      <c r="AE2" s="4"/>
      <c r="AF2" s="4"/>
      <c r="AG2" s="4"/>
      <c r="AH2" s="4"/>
      <c r="AI2" s="4"/>
    </row>
    <row r="3" s="2" customFormat="1" ht="75" customHeight="1" spans="1:35">
      <c r="A3" s="14"/>
      <c r="B3" s="14"/>
      <c r="C3" s="15"/>
      <c r="D3" s="16"/>
      <c r="E3" s="16"/>
      <c r="F3" s="17" t="s">
        <v>6</v>
      </c>
      <c r="G3" s="17"/>
      <c r="H3" s="17"/>
      <c r="I3" s="17"/>
      <c r="J3" s="17"/>
      <c r="K3" s="17"/>
      <c r="L3" s="17"/>
      <c r="M3" s="17" t="s">
        <v>304</v>
      </c>
      <c r="N3" s="37" t="s">
        <v>7</v>
      </c>
      <c r="O3" s="37" t="s">
        <v>8</v>
      </c>
      <c r="P3" s="37" t="s">
        <v>9</v>
      </c>
      <c r="Q3" s="37" t="s">
        <v>10</v>
      </c>
      <c r="R3" s="37" t="s">
        <v>11</v>
      </c>
      <c r="S3" s="37" t="s">
        <v>12</v>
      </c>
      <c r="T3" s="37" t="s">
        <v>13</v>
      </c>
      <c r="U3" s="37" t="s">
        <v>305</v>
      </c>
      <c r="V3" s="37" t="s">
        <v>14</v>
      </c>
      <c r="W3" s="37" t="s">
        <v>306</v>
      </c>
      <c r="X3" s="18"/>
      <c r="Y3" s="4"/>
      <c r="Z3" s="4"/>
      <c r="AA3" s="4"/>
      <c r="AB3" s="4"/>
      <c r="AC3" s="4"/>
      <c r="AD3" s="4"/>
      <c r="AE3" s="4"/>
      <c r="AF3" s="4"/>
      <c r="AG3" s="4"/>
      <c r="AH3" s="4"/>
      <c r="AI3" s="4"/>
    </row>
    <row r="4" s="2" customFormat="1" ht="43" customHeight="1" spans="1:35">
      <c r="A4" s="14"/>
      <c r="B4" s="14"/>
      <c r="C4" s="15"/>
      <c r="D4" s="16"/>
      <c r="E4" s="16"/>
      <c r="F4" s="17" t="s">
        <v>15</v>
      </c>
      <c r="G4" s="19" t="s">
        <v>307</v>
      </c>
      <c r="H4" s="19" t="s">
        <v>16</v>
      </c>
      <c r="I4" s="17" t="s">
        <v>308</v>
      </c>
      <c r="J4" s="17" t="s">
        <v>17</v>
      </c>
      <c r="K4" s="17" t="s">
        <v>309</v>
      </c>
      <c r="L4" s="17" t="s">
        <v>310</v>
      </c>
      <c r="M4" s="17"/>
      <c r="N4" s="37"/>
      <c r="O4" s="37"/>
      <c r="P4" s="37"/>
      <c r="Q4" s="37"/>
      <c r="R4" s="37"/>
      <c r="S4" s="37"/>
      <c r="T4" s="37"/>
      <c r="U4" s="37"/>
      <c r="V4" s="37"/>
      <c r="W4" s="37"/>
      <c r="X4" s="18"/>
      <c r="Y4" s="4"/>
      <c r="Z4" s="4"/>
      <c r="AA4" s="4"/>
      <c r="AB4" s="4"/>
      <c r="AC4" s="4"/>
      <c r="AD4" s="4"/>
      <c r="AE4" s="4"/>
      <c r="AF4" s="4"/>
      <c r="AG4" s="4"/>
      <c r="AH4" s="4"/>
      <c r="AI4" s="4"/>
    </row>
    <row r="5" s="2" customFormat="1" ht="75" customHeight="1" spans="1:35">
      <c r="A5" s="20">
        <v>2</v>
      </c>
      <c r="B5" s="21" t="s">
        <v>311</v>
      </c>
      <c r="C5" s="20" t="s">
        <v>312</v>
      </c>
      <c r="D5" s="22" t="e">
        <f>#REF!/#REF!</f>
        <v>#REF!</v>
      </c>
      <c r="E5" s="23"/>
      <c r="F5" s="24" t="s">
        <v>313</v>
      </c>
      <c r="G5" s="24">
        <v>1</v>
      </c>
      <c r="H5" s="24">
        <v>1</v>
      </c>
      <c r="I5" s="24" t="s">
        <v>314</v>
      </c>
      <c r="J5" s="24" t="s">
        <v>315</v>
      </c>
      <c r="K5" s="24" t="s">
        <v>316</v>
      </c>
      <c r="L5" s="21" t="s">
        <v>317</v>
      </c>
      <c r="M5" s="24" t="s">
        <v>318</v>
      </c>
      <c r="N5" s="24" t="s">
        <v>319</v>
      </c>
      <c r="O5" s="24" t="s">
        <v>320</v>
      </c>
      <c r="P5" s="24" t="s">
        <v>321</v>
      </c>
      <c r="Q5" s="24" t="s">
        <v>100</v>
      </c>
      <c r="R5" s="24" t="s">
        <v>322</v>
      </c>
      <c r="S5" s="24" t="s">
        <v>323</v>
      </c>
      <c r="T5" s="24" t="s">
        <v>323</v>
      </c>
      <c r="U5" s="24" t="s">
        <v>324</v>
      </c>
      <c r="V5" s="24" t="s">
        <v>28</v>
      </c>
      <c r="W5" s="24"/>
      <c r="X5" s="24" t="s">
        <v>325</v>
      </c>
      <c r="Y5" s="4"/>
      <c r="Z5" s="4"/>
      <c r="AA5" s="4"/>
      <c r="AB5" s="4"/>
      <c r="AC5" s="4"/>
      <c r="AD5" s="4"/>
      <c r="AE5" s="4"/>
      <c r="AF5" s="4"/>
      <c r="AG5" s="4"/>
      <c r="AH5" s="4"/>
      <c r="AI5" s="4"/>
    </row>
    <row r="6" s="3" customFormat="1" ht="75" customHeight="1" spans="1:24">
      <c r="A6" s="20">
        <v>3</v>
      </c>
      <c r="B6" s="21" t="s">
        <v>311</v>
      </c>
      <c r="C6" s="20" t="s">
        <v>312</v>
      </c>
      <c r="D6" s="23"/>
      <c r="E6" s="23"/>
      <c r="F6" s="24" t="s">
        <v>326</v>
      </c>
      <c r="G6" s="24">
        <v>1</v>
      </c>
      <c r="H6" s="24">
        <v>1</v>
      </c>
      <c r="I6" s="24" t="s">
        <v>314</v>
      </c>
      <c r="J6" s="24" t="s">
        <v>315</v>
      </c>
      <c r="K6" s="24" t="s">
        <v>316</v>
      </c>
      <c r="L6" s="21" t="s">
        <v>317</v>
      </c>
      <c r="M6" s="24" t="s">
        <v>318</v>
      </c>
      <c r="N6" s="24" t="s">
        <v>327</v>
      </c>
      <c r="O6" s="24" t="s">
        <v>320</v>
      </c>
      <c r="P6" s="24" t="s">
        <v>328</v>
      </c>
      <c r="Q6" s="24" t="s">
        <v>100</v>
      </c>
      <c r="R6" s="24" t="s">
        <v>322</v>
      </c>
      <c r="S6" s="24" t="s">
        <v>323</v>
      </c>
      <c r="T6" s="24" t="s">
        <v>323</v>
      </c>
      <c r="U6" s="24" t="s">
        <v>324</v>
      </c>
      <c r="V6" s="24" t="s">
        <v>28</v>
      </c>
      <c r="W6" s="24"/>
      <c r="X6" s="24" t="s">
        <v>329</v>
      </c>
    </row>
    <row r="7" s="3" customFormat="1" ht="75" customHeight="1" spans="1:24">
      <c r="A7" s="20">
        <v>4</v>
      </c>
      <c r="B7" s="21" t="s">
        <v>311</v>
      </c>
      <c r="C7" s="20" t="s">
        <v>312</v>
      </c>
      <c r="D7" s="23"/>
      <c r="E7" s="23"/>
      <c r="F7" s="24" t="s">
        <v>330</v>
      </c>
      <c r="G7" s="24">
        <v>1</v>
      </c>
      <c r="H7" s="24">
        <v>1</v>
      </c>
      <c r="I7" s="24" t="s">
        <v>314</v>
      </c>
      <c r="J7" s="24" t="s">
        <v>315</v>
      </c>
      <c r="K7" s="24" t="s">
        <v>316</v>
      </c>
      <c r="L7" s="21" t="s">
        <v>317</v>
      </c>
      <c r="M7" s="24" t="s">
        <v>318</v>
      </c>
      <c r="N7" s="24" t="s">
        <v>331</v>
      </c>
      <c r="O7" s="24" t="s">
        <v>320</v>
      </c>
      <c r="P7" s="24" t="s">
        <v>332</v>
      </c>
      <c r="Q7" s="24" t="s">
        <v>100</v>
      </c>
      <c r="R7" s="24" t="s">
        <v>322</v>
      </c>
      <c r="S7" s="24" t="s">
        <v>333</v>
      </c>
      <c r="T7" s="24" t="s">
        <v>333</v>
      </c>
      <c r="U7" s="24" t="s">
        <v>324</v>
      </c>
      <c r="V7" s="24" t="s">
        <v>28</v>
      </c>
      <c r="W7" s="24"/>
      <c r="X7" s="24" t="s">
        <v>325</v>
      </c>
    </row>
    <row r="8" s="3" customFormat="1" ht="65" customHeight="1" spans="1:24">
      <c r="A8" s="20">
        <v>21</v>
      </c>
      <c r="B8" s="21" t="s">
        <v>334</v>
      </c>
      <c r="C8" s="25" t="s">
        <v>335</v>
      </c>
      <c r="D8" s="23"/>
      <c r="E8" s="23"/>
      <c r="F8" s="26" t="s">
        <v>336</v>
      </c>
      <c r="G8" s="27">
        <v>1</v>
      </c>
      <c r="H8" s="27">
        <v>1</v>
      </c>
      <c r="I8" s="20" t="s">
        <v>314</v>
      </c>
      <c r="J8" s="21" t="s">
        <v>62</v>
      </c>
      <c r="K8" s="21" t="s">
        <v>316</v>
      </c>
      <c r="L8" s="21" t="s">
        <v>317</v>
      </c>
      <c r="M8" s="21" t="s">
        <v>318</v>
      </c>
      <c r="N8" s="38" t="s">
        <v>337</v>
      </c>
      <c r="O8" s="39" t="s">
        <v>22</v>
      </c>
      <c r="P8" s="39" t="s">
        <v>338</v>
      </c>
      <c r="Q8" s="39" t="s">
        <v>24</v>
      </c>
      <c r="R8" s="39" t="s">
        <v>339</v>
      </c>
      <c r="S8" s="39" t="s">
        <v>340</v>
      </c>
      <c r="T8" s="39" t="s">
        <v>341</v>
      </c>
      <c r="U8" s="39" t="s">
        <v>342</v>
      </c>
      <c r="V8" s="39" t="s">
        <v>92</v>
      </c>
      <c r="W8" s="41"/>
      <c r="X8" s="42"/>
    </row>
    <row r="9" s="3" customFormat="1" ht="65" customHeight="1" spans="1:24">
      <c r="A9" s="20">
        <v>27</v>
      </c>
      <c r="B9" s="21" t="s">
        <v>334</v>
      </c>
      <c r="C9" s="28" t="s">
        <v>343</v>
      </c>
      <c r="D9" s="23"/>
      <c r="E9" s="29"/>
      <c r="F9" s="27" t="s">
        <v>344</v>
      </c>
      <c r="G9" s="27">
        <v>1</v>
      </c>
      <c r="H9" s="27">
        <v>1</v>
      </c>
      <c r="I9" s="20" t="s">
        <v>314</v>
      </c>
      <c r="J9" s="21" t="s">
        <v>315</v>
      </c>
      <c r="K9" s="21" t="s">
        <v>316</v>
      </c>
      <c r="L9" s="21" t="s">
        <v>317</v>
      </c>
      <c r="M9" s="21" t="s">
        <v>318</v>
      </c>
      <c r="N9" s="20"/>
      <c r="O9" s="20"/>
      <c r="P9" s="20"/>
      <c r="Q9" s="20"/>
      <c r="R9" s="20"/>
      <c r="S9" s="20"/>
      <c r="T9" s="20"/>
      <c r="U9" s="20"/>
      <c r="V9" s="20"/>
      <c r="W9" s="20"/>
      <c r="X9" s="20" t="s">
        <v>345</v>
      </c>
    </row>
    <row r="10" s="3" customFormat="1" ht="65" customHeight="1" spans="1:24">
      <c r="A10" s="20">
        <v>28</v>
      </c>
      <c r="B10" s="21" t="s">
        <v>334</v>
      </c>
      <c r="C10" s="25" t="s">
        <v>346</v>
      </c>
      <c r="D10" s="22" t="e">
        <f>#REF!/#REF!</f>
        <v>#REF!</v>
      </c>
      <c r="E10" s="23"/>
      <c r="F10" s="24" t="s">
        <v>347</v>
      </c>
      <c r="G10" s="27">
        <v>1</v>
      </c>
      <c r="H10" s="27">
        <v>1</v>
      </c>
      <c r="I10" s="20" t="s">
        <v>314</v>
      </c>
      <c r="J10" s="21" t="s">
        <v>62</v>
      </c>
      <c r="K10" s="21" t="s">
        <v>316</v>
      </c>
      <c r="L10" s="21" t="s">
        <v>317</v>
      </c>
      <c r="M10" s="21" t="s">
        <v>318</v>
      </c>
      <c r="N10" s="39" t="s">
        <v>348</v>
      </c>
      <c r="O10" s="20" t="s">
        <v>349</v>
      </c>
      <c r="P10" s="20" t="s">
        <v>350</v>
      </c>
      <c r="Q10" s="20" t="s">
        <v>100</v>
      </c>
      <c r="R10" s="20" t="s">
        <v>244</v>
      </c>
      <c r="S10" s="20" t="s">
        <v>131</v>
      </c>
      <c r="T10" s="20" t="s">
        <v>351</v>
      </c>
      <c r="U10" s="20" t="s">
        <v>352</v>
      </c>
      <c r="V10" s="20" t="s">
        <v>28</v>
      </c>
      <c r="W10" s="20"/>
      <c r="X10" s="21"/>
    </row>
    <row r="11" s="3" customFormat="1" ht="75" customHeight="1" spans="1:24">
      <c r="A11" s="20">
        <v>31</v>
      </c>
      <c r="B11" s="21" t="s">
        <v>334</v>
      </c>
      <c r="C11" s="30" t="s">
        <v>353</v>
      </c>
      <c r="D11" s="22" t="e">
        <f>#REF!/#REF!</f>
        <v>#REF!</v>
      </c>
      <c r="E11" s="23"/>
      <c r="F11" s="24" t="s">
        <v>354</v>
      </c>
      <c r="G11" s="27">
        <v>1</v>
      </c>
      <c r="H11" s="27">
        <v>1</v>
      </c>
      <c r="I11" s="20" t="s">
        <v>314</v>
      </c>
      <c r="J11" s="21" t="s">
        <v>62</v>
      </c>
      <c r="K11" s="21" t="s">
        <v>316</v>
      </c>
      <c r="L11" s="21" t="s">
        <v>317</v>
      </c>
      <c r="M11" s="21" t="s">
        <v>318</v>
      </c>
      <c r="N11" s="39" t="s">
        <v>355</v>
      </c>
      <c r="O11" s="20" t="s">
        <v>356</v>
      </c>
      <c r="P11" s="20" t="s">
        <v>357</v>
      </c>
      <c r="Q11" s="20" t="s">
        <v>24</v>
      </c>
      <c r="R11" s="20" t="s">
        <v>358</v>
      </c>
      <c r="S11" s="20" t="s">
        <v>359</v>
      </c>
      <c r="T11" s="39" t="s">
        <v>360</v>
      </c>
      <c r="U11" s="21" t="s">
        <v>361</v>
      </c>
      <c r="V11" s="20" t="s">
        <v>28</v>
      </c>
      <c r="W11" s="20"/>
      <c r="X11" s="21"/>
    </row>
    <row r="12" s="3" customFormat="1" ht="75" customHeight="1" spans="1:24">
      <c r="A12" s="20">
        <v>32</v>
      </c>
      <c r="B12" s="21" t="s">
        <v>334</v>
      </c>
      <c r="C12" s="30" t="s">
        <v>353</v>
      </c>
      <c r="D12" s="23"/>
      <c r="E12" s="29"/>
      <c r="F12" s="27" t="s">
        <v>362</v>
      </c>
      <c r="G12" s="27">
        <v>0</v>
      </c>
      <c r="H12" s="27">
        <v>1</v>
      </c>
      <c r="I12" s="20" t="s">
        <v>363</v>
      </c>
      <c r="J12" s="21" t="s">
        <v>49</v>
      </c>
      <c r="K12" s="21" t="s">
        <v>316</v>
      </c>
      <c r="L12" s="21" t="s">
        <v>364</v>
      </c>
      <c r="M12" s="21" t="s">
        <v>365</v>
      </c>
      <c r="N12" s="39" t="s">
        <v>366</v>
      </c>
      <c r="O12" s="20" t="s">
        <v>40</v>
      </c>
      <c r="P12" s="20" t="s">
        <v>367</v>
      </c>
      <c r="Q12" s="20" t="s">
        <v>368</v>
      </c>
      <c r="R12" s="20" t="s">
        <v>244</v>
      </c>
      <c r="S12" s="21" t="s">
        <v>54</v>
      </c>
      <c r="T12" s="20" t="s">
        <v>369</v>
      </c>
      <c r="U12" s="21" t="s">
        <v>370</v>
      </c>
      <c r="V12" s="20" t="s">
        <v>28</v>
      </c>
      <c r="W12" s="20"/>
      <c r="X12" s="21"/>
    </row>
    <row r="13" s="3" customFormat="1" ht="75" customHeight="1" spans="1:24">
      <c r="A13" s="20">
        <v>33</v>
      </c>
      <c r="B13" s="21" t="s">
        <v>334</v>
      </c>
      <c r="C13" s="30" t="s">
        <v>353</v>
      </c>
      <c r="D13" s="23"/>
      <c r="E13" s="29"/>
      <c r="F13" s="27" t="s">
        <v>371</v>
      </c>
      <c r="G13" s="27">
        <v>0</v>
      </c>
      <c r="H13" s="27">
        <v>1</v>
      </c>
      <c r="I13" s="20" t="s">
        <v>372</v>
      </c>
      <c r="J13" s="21" t="s">
        <v>315</v>
      </c>
      <c r="K13" s="21" t="s">
        <v>316</v>
      </c>
      <c r="L13" s="21" t="s">
        <v>317</v>
      </c>
      <c r="M13" s="21" t="s">
        <v>318</v>
      </c>
      <c r="N13" s="39" t="s">
        <v>373</v>
      </c>
      <c r="O13" s="20" t="s">
        <v>349</v>
      </c>
      <c r="P13" s="20" t="s">
        <v>374</v>
      </c>
      <c r="Q13" s="20" t="s">
        <v>24</v>
      </c>
      <c r="R13" s="20" t="s">
        <v>375</v>
      </c>
      <c r="S13" s="21" t="s">
        <v>54</v>
      </c>
      <c r="T13" s="20" t="s">
        <v>351</v>
      </c>
      <c r="U13" s="20" t="s">
        <v>376</v>
      </c>
      <c r="V13" s="20" t="s">
        <v>28</v>
      </c>
      <c r="W13" s="20"/>
      <c r="X13" s="21" t="s">
        <v>377</v>
      </c>
    </row>
    <row r="14" s="3" customFormat="1" ht="75" customHeight="1" spans="1:24">
      <c r="A14" s="20">
        <v>34</v>
      </c>
      <c r="B14" s="21" t="s">
        <v>334</v>
      </c>
      <c r="C14" s="30" t="s">
        <v>353</v>
      </c>
      <c r="D14" s="23"/>
      <c r="E14" s="29"/>
      <c r="F14" s="27" t="s">
        <v>362</v>
      </c>
      <c r="G14" s="27">
        <v>0</v>
      </c>
      <c r="H14" s="27">
        <v>1</v>
      </c>
      <c r="I14" s="20" t="s">
        <v>314</v>
      </c>
      <c r="J14" s="21" t="s">
        <v>315</v>
      </c>
      <c r="K14" s="21" t="s">
        <v>316</v>
      </c>
      <c r="L14" s="21" t="s">
        <v>317</v>
      </c>
      <c r="M14" s="21" t="s">
        <v>318</v>
      </c>
      <c r="N14" s="39" t="s">
        <v>366</v>
      </c>
      <c r="O14" s="20" t="s">
        <v>349</v>
      </c>
      <c r="P14" s="20" t="s">
        <v>367</v>
      </c>
      <c r="Q14" s="20" t="s">
        <v>24</v>
      </c>
      <c r="R14" s="20" t="s">
        <v>375</v>
      </c>
      <c r="S14" s="21" t="s">
        <v>54</v>
      </c>
      <c r="T14" s="20" t="s">
        <v>369</v>
      </c>
      <c r="U14" s="20" t="s">
        <v>376</v>
      </c>
      <c r="V14" s="20" t="s">
        <v>28</v>
      </c>
      <c r="W14" s="20"/>
      <c r="X14" s="21" t="s">
        <v>378</v>
      </c>
    </row>
    <row r="15" s="3" customFormat="1" ht="75" customHeight="1" spans="1:24">
      <c r="A15" s="20">
        <v>35</v>
      </c>
      <c r="B15" s="21" t="s">
        <v>334</v>
      </c>
      <c r="C15" s="25" t="s">
        <v>379</v>
      </c>
      <c r="D15" s="22" t="e">
        <f>#REF!/#REF!</f>
        <v>#REF!</v>
      </c>
      <c r="E15" s="23"/>
      <c r="F15" s="24" t="s">
        <v>38</v>
      </c>
      <c r="G15" s="27">
        <v>1</v>
      </c>
      <c r="H15" s="27">
        <v>1</v>
      </c>
      <c r="I15" s="20" t="s">
        <v>372</v>
      </c>
      <c r="J15" s="21" t="s">
        <v>62</v>
      </c>
      <c r="K15" s="21" t="s">
        <v>316</v>
      </c>
      <c r="L15" s="21" t="s">
        <v>317</v>
      </c>
      <c r="M15" s="21" t="s">
        <v>318</v>
      </c>
      <c r="N15" s="39" t="s">
        <v>39</v>
      </c>
      <c r="O15" s="20" t="s">
        <v>356</v>
      </c>
      <c r="P15" s="20" t="s">
        <v>41</v>
      </c>
      <c r="Q15" s="20" t="s">
        <v>42</v>
      </c>
      <c r="R15" s="20" t="s">
        <v>43</v>
      </c>
      <c r="S15" s="20" t="s">
        <v>44</v>
      </c>
      <c r="T15" s="39" t="s">
        <v>45</v>
      </c>
      <c r="U15" s="21" t="s">
        <v>380</v>
      </c>
      <c r="V15" s="20" t="s">
        <v>28</v>
      </c>
      <c r="W15" s="20"/>
      <c r="X15" s="21"/>
    </row>
    <row r="16" s="3" customFormat="1" ht="75" customHeight="1" spans="1:24">
      <c r="A16" s="20">
        <v>36</v>
      </c>
      <c r="B16" s="21" t="s">
        <v>334</v>
      </c>
      <c r="C16" s="25" t="s">
        <v>379</v>
      </c>
      <c r="D16" s="23"/>
      <c r="E16" s="29"/>
      <c r="F16" s="27" t="s">
        <v>381</v>
      </c>
      <c r="G16" s="27">
        <v>1</v>
      </c>
      <c r="H16" s="27">
        <v>1</v>
      </c>
      <c r="I16" s="20" t="s">
        <v>314</v>
      </c>
      <c r="J16" s="21" t="s">
        <v>315</v>
      </c>
      <c r="K16" s="21" t="s">
        <v>316</v>
      </c>
      <c r="L16" s="21" t="s">
        <v>382</v>
      </c>
      <c r="M16" s="21" t="s">
        <v>318</v>
      </c>
      <c r="N16" s="39" t="s">
        <v>383</v>
      </c>
      <c r="O16" s="20" t="s">
        <v>384</v>
      </c>
      <c r="P16" s="20" t="s">
        <v>385</v>
      </c>
      <c r="Q16" s="20" t="s">
        <v>42</v>
      </c>
      <c r="R16" s="20" t="s">
        <v>386</v>
      </c>
      <c r="S16" s="21" t="s">
        <v>102</v>
      </c>
      <c r="T16" s="20" t="s">
        <v>387</v>
      </c>
      <c r="U16" s="21" t="s">
        <v>380</v>
      </c>
      <c r="V16" s="20" t="s">
        <v>28</v>
      </c>
      <c r="W16" s="20"/>
      <c r="X16" s="21" t="s">
        <v>388</v>
      </c>
    </row>
    <row r="17" s="3" customFormat="1" ht="75" customHeight="1" spans="1:24">
      <c r="A17" s="20">
        <v>39</v>
      </c>
      <c r="B17" s="21" t="s">
        <v>389</v>
      </c>
      <c r="C17" s="28" t="s">
        <v>170</v>
      </c>
      <c r="D17" s="23" t="e">
        <f>#REF!/#REF!</f>
        <v>#REF!</v>
      </c>
      <c r="E17" s="22" t="e">
        <f>(#REF!+#REF!+#REF!+#REF!+#REF!+#REF!+#REF!+#REF!+#REF!)/(#REF!+#REF!+#REF!+#REF!+#REF!+#REF!+#REF!+#REF!+#REF!)</f>
        <v>#REF!</v>
      </c>
      <c r="F17" s="24" t="s">
        <v>171</v>
      </c>
      <c r="G17" s="27">
        <v>0</v>
      </c>
      <c r="H17" s="27">
        <v>1</v>
      </c>
      <c r="I17" s="20" t="s">
        <v>372</v>
      </c>
      <c r="J17" s="21" t="s">
        <v>62</v>
      </c>
      <c r="K17" s="21" t="s">
        <v>316</v>
      </c>
      <c r="L17" s="21" t="s">
        <v>364</v>
      </c>
      <c r="M17" s="21" t="s">
        <v>318</v>
      </c>
      <c r="N17" s="39" t="s">
        <v>172</v>
      </c>
      <c r="O17" s="20" t="s">
        <v>22</v>
      </c>
      <c r="P17" s="20" t="s">
        <v>173</v>
      </c>
      <c r="Q17" s="20" t="s">
        <v>174</v>
      </c>
      <c r="R17" s="20" t="s">
        <v>175</v>
      </c>
      <c r="S17" s="20" t="s">
        <v>176</v>
      </c>
      <c r="T17" s="43" t="s">
        <v>177</v>
      </c>
      <c r="U17" s="21" t="s">
        <v>390</v>
      </c>
      <c r="V17" s="20" t="s">
        <v>178</v>
      </c>
      <c r="W17" s="20" t="s">
        <v>391</v>
      </c>
      <c r="X17" s="21"/>
    </row>
    <row r="18" s="3" customFormat="1" ht="75" customHeight="1" spans="1:24">
      <c r="A18" s="20">
        <v>40</v>
      </c>
      <c r="B18" s="21" t="s">
        <v>389</v>
      </c>
      <c r="C18" s="28" t="s">
        <v>170</v>
      </c>
      <c r="D18" s="23"/>
      <c r="E18" s="29" t="e">
        <f>(#REF!+#REF!+#REF!+#REF!+#REF!+#REF!+#REF!+#REF!+#REF!+#REF!+#REF!+#REF!+#REF!+#REF!)/(#REF!+#REF!+#REF!+#REF!+#REF!+#REF!+#REF!+#REF!+#REF!)</f>
        <v>#REF!</v>
      </c>
      <c r="F18" s="27" t="s">
        <v>179</v>
      </c>
      <c r="G18" s="27">
        <v>1</v>
      </c>
      <c r="H18" s="27">
        <v>1</v>
      </c>
      <c r="I18" s="20" t="s">
        <v>372</v>
      </c>
      <c r="J18" s="21" t="s">
        <v>62</v>
      </c>
      <c r="K18" s="21" t="s">
        <v>316</v>
      </c>
      <c r="L18" s="21" t="s">
        <v>364</v>
      </c>
      <c r="M18" s="21" t="s">
        <v>318</v>
      </c>
      <c r="N18" s="39" t="s">
        <v>180</v>
      </c>
      <c r="O18" s="20" t="s">
        <v>22</v>
      </c>
      <c r="P18" s="20" t="s">
        <v>181</v>
      </c>
      <c r="Q18" s="20" t="s">
        <v>182</v>
      </c>
      <c r="R18" s="20" t="s">
        <v>183</v>
      </c>
      <c r="S18" s="21" t="s">
        <v>184</v>
      </c>
      <c r="T18" s="20" t="s">
        <v>184</v>
      </c>
      <c r="U18" s="21" t="s">
        <v>392</v>
      </c>
      <c r="V18" s="20" t="s">
        <v>178</v>
      </c>
      <c r="W18" s="20" t="s">
        <v>391</v>
      </c>
      <c r="X18" s="21"/>
    </row>
    <row r="19" s="3" customFormat="1" ht="75" customHeight="1" spans="1:24">
      <c r="A19" s="20">
        <v>41</v>
      </c>
      <c r="B19" s="21" t="s">
        <v>389</v>
      </c>
      <c r="C19" s="28" t="s">
        <v>170</v>
      </c>
      <c r="D19" s="23"/>
      <c r="E19" s="29"/>
      <c r="F19" s="27" t="s">
        <v>185</v>
      </c>
      <c r="G19" s="27">
        <v>1</v>
      </c>
      <c r="H19" s="27">
        <v>1</v>
      </c>
      <c r="I19" s="20" t="s">
        <v>372</v>
      </c>
      <c r="J19" s="21" t="s">
        <v>62</v>
      </c>
      <c r="K19" s="21" t="s">
        <v>316</v>
      </c>
      <c r="L19" s="21" t="s">
        <v>364</v>
      </c>
      <c r="M19" s="21" t="s">
        <v>318</v>
      </c>
      <c r="N19" s="39" t="s">
        <v>186</v>
      </c>
      <c r="O19" s="20" t="s">
        <v>22</v>
      </c>
      <c r="P19" s="20" t="s">
        <v>181</v>
      </c>
      <c r="Q19" s="20" t="s">
        <v>33</v>
      </c>
      <c r="R19" s="20" t="s">
        <v>183</v>
      </c>
      <c r="S19" s="21" t="s">
        <v>187</v>
      </c>
      <c r="T19" s="20" t="s">
        <v>188</v>
      </c>
      <c r="U19" s="20" t="s">
        <v>393</v>
      </c>
      <c r="V19" s="20" t="s">
        <v>178</v>
      </c>
      <c r="W19" s="20" t="s">
        <v>391</v>
      </c>
      <c r="X19" s="21"/>
    </row>
    <row r="20" s="3" customFormat="1" ht="75" customHeight="1" spans="1:24">
      <c r="A20" s="20">
        <v>42</v>
      </c>
      <c r="B20" s="21" t="s">
        <v>389</v>
      </c>
      <c r="C20" s="28" t="s">
        <v>170</v>
      </c>
      <c r="D20" s="23"/>
      <c r="E20" s="29"/>
      <c r="F20" s="27" t="s">
        <v>190</v>
      </c>
      <c r="G20" s="27">
        <v>1</v>
      </c>
      <c r="H20" s="27">
        <v>3</v>
      </c>
      <c r="I20" s="20" t="s">
        <v>372</v>
      </c>
      <c r="J20" s="21" t="s">
        <v>62</v>
      </c>
      <c r="K20" s="21" t="s">
        <v>316</v>
      </c>
      <c r="L20" s="21" t="s">
        <v>364</v>
      </c>
      <c r="M20" s="21" t="s">
        <v>318</v>
      </c>
      <c r="N20" s="39" t="s">
        <v>191</v>
      </c>
      <c r="O20" s="20" t="s">
        <v>22</v>
      </c>
      <c r="P20" s="20" t="s">
        <v>173</v>
      </c>
      <c r="Q20" s="20" t="s">
        <v>33</v>
      </c>
      <c r="R20" s="20" t="s">
        <v>192</v>
      </c>
      <c r="S20" s="21" t="s">
        <v>44</v>
      </c>
      <c r="T20" s="20" t="s">
        <v>44</v>
      </c>
      <c r="U20" s="20" t="s">
        <v>390</v>
      </c>
      <c r="V20" s="20" t="s">
        <v>178</v>
      </c>
      <c r="W20" s="20" t="s">
        <v>391</v>
      </c>
      <c r="X20" s="21"/>
    </row>
    <row r="21" s="3" customFormat="1" ht="75" customHeight="1" spans="1:24">
      <c r="A21" s="20">
        <v>43</v>
      </c>
      <c r="B21" s="21" t="s">
        <v>389</v>
      </c>
      <c r="C21" s="28" t="s">
        <v>170</v>
      </c>
      <c r="D21" s="23"/>
      <c r="E21" s="29"/>
      <c r="F21" s="27" t="s">
        <v>193</v>
      </c>
      <c r="G21" s="27">
        <v>1</v>
      </c>
      <c r="H21" s="27">
        <v>1</v>
      </c>
      <c r="I21" s="20" t="s">
        <v>363</v>
      </c>
      <c r="J21" s="21" t="s">
        <v>49</v>
      </c>
      <c r="K21" s="21" t="s">
        <v>316</v>
      </c>
      <c r="L21" s="21" t="s">
        <v>364</v>
      </c>
      <c r="M21" s="21" t="s">
        <v>318</v>
      </c>
      <c r="N21" s="39" t="s">
        <v>194</v>
      </c>
      <c r="O21" s="20" t="s">
        <v>394</v>
      </c>
      <c r="P21" s="20" t="s">
        <v>195</v>
      </c>
      <c r="Q21" s="20" t="s">
        <v>196</v>
      </c>
      <c r="R21" s="20" t="s">
        <v>192</v>
      </c>
      <c r="S21" s="21" t="s">
        <v>395</v>
      </c>
      <c r="T21" s="20" t="s">
        <v>396</v>
      </c>
      <c r="U21" s="20" t="s">
        <v>390</v>
      </c>
      <c r="V21" s="20" t="s">
        <v>178</v>
      </c>
      <c r="W21" s="20" t="s">
        <v>391</v>
      </c>
      <c r="X21" s="21"/>
    </row>
    <row r="22" s="3" customFormat="1" ht="75" customHeight="1" spans="1:24">
      <c r="A22" s="20">
        <v>44</v>
      </c>
      <c r="B22" s="21" t="s">
        <v>389</v>
      </c>
      <c r="C22" s="28" t="s">
        <v>170</v>
      </c>
      <c r="D22" s="23"/>
      <c r="E22" s="29"/>
      <c r="F22" s="27" t="s">
        <v>117</v>
      </c>
      <c r="G22" s="27">
        <v>0</v>
      </c>
      <c r="H22" s="27">
        <v>1</v>
      </c>
      <c r="I22" s="20" t="s">
        <v>372</v>
      </c>
      <c r="J22" s="21" t="s">
        <v>62</v>
      </c>
      <c r="K22" s="21" t="s">
        <v>316</v>
      </c>
      <c r="L22" s="21" t="s">
        <v>364</v>
      </c>
      <c r="M22" s="21" t="s">
        <v>318</v>
      </c>
      <c r="N22" s="39" t="s">
        <v>397</v>
      </c>
      <c r="O22" s="20" t="s">
        <v>22</v>
      </c>
      <c r="P22" s="20" t="s">
        <v>398</v>
      </c>
      <c r="Q22" s="20" t="s">
        <v>33</v>
      </c>
      <c r="R22" s="20" t="s">
        <v>399</v>
      </c>
      <c r="S22" s="21" t="s">
        <v>359</v>
      </c>
      <c r="T22" s="20" t="s">
        <v>359</v>
      </c>
      <c r="U22" s="20" t="s">
        <v>390</v>
      </c>
      <c r="V22" s="20" t="s">
        <v>178</v>
      </c>
      <c r="W22" s="20" t="s">
        <v>391</v>
      </c>
      <c r="X22" s="21"/>
    </row>
    <row r="23" s="3" customFormat="1" ht="75" customHeight="1" spans="1:24">
      <c r="A23" s="20">
        <v>45</v>
      </c>
      <c r="B23" s="21" t="s">
        <v>389</v>
      </c>
      <c r="C23" s="28" t="s">
        <v>198</v>
      </c>
      <c r="D23" s="23" t="e">
        <f>#REF!/#REF!</f>
        <v>#REF!</v>
      </c>
      <c r="E23" s="29"/>
      <c r="F23" s="27" t="s">
        <v>199</v>
      </c>
      <c r="G23" s="27">
        <v>3</v>
      </c>
      <c r="H23" s="27">
        <v>1</v>
      </c>
      <c r="I23" s="20" t="s">
        <v>314</v>
      </c>
      <c r="J23" s="21" t="s">
        <v>62</v>
      </c>
      <c r="K23" s="21" t="s">
        <v>316</v>
      </c>
      <c r="L23" s="21" t="s">
        <v>364</v>
      </c>
      <c r="M23" s="21" t="s">
        <v>318</v>
      </c>
      <c r="N23" s="39" t="s">
        <v>200</v>
      </c>
      <c r="O23" s="21" t="s">
        <v>400</v>
      </c>
      <c r="P23" s="20" t="s">
        <v>201</v>
      </c>
      <c r="Q23" s="40" t="s">
        <v>202</v>
      </c>
      <c r="R23" s="20" t="s">
        <v>203</v>
      </c>
      <c r="S23" s="20" t="s">
        <v>102</v>
      </c>
      <c r="T23" s="20" t="s">
        <v>204</v>
      </c>
      <c r="U23" s="20" t="s">
        <v>401</v>
      </c>
      <c r="V23" s="20" t="s">
        <v>28</v>
      </c>
      <c r="W23" s="20"/>
      <c r="X23" s="21"/>
    </row>
    <row r="24" s="3" customFormat="1" ht="75" customHeight="1" spans="1:24">
      <c r="A24" s="20">
        <v>46</v>
      </c>
      <c r="B24" s="21" t="s">
        <v>389</v>
      </c>
      <c r="C24" s="28" t="s">
        <v>198</v>
      </c>
      <c r="D24" s="23"/>
      <c r="E24" s="29"/>
      <c r="F24" s="27" t="s">
        <v>199</v>
      </c>
      <c r="G24" s="27"/>
      <c r="H24" s="27">
        <v>1</v>
      </c>
      <c r="I24" s="20" t="s">
        <v>372</v>
      </c>
      <c r="J24" s="21" t="s">
        <v>62</v>
      </c>
      <c r="K24" s="21" t="s">
        <v>316</v>
      </c>
      <c r="L24" s="21" t="s">
        <v>364</v>
      </c>
      <c r="M24" s="21" t="s">
        <v>318</v>
      </c>
      <c r="N24" s="39" t="s">
        <v>200</v>
      </c>
      <c r="O24" s="21" t="s">
        <v>400</v>
      </c>
      <c r="P24" s="20" t="s">
        <v>201</v>
      </c>
      <c r="Q24" s="40" t="s">
        <v>202</v>
      </c>
      <c r="R24" s="20" t="s">
        <v>203</v>
      </c>
      <c r="S24" s="20" t="s">
        <v>102</v>
      </c>
      <c r="T24" s="20" t="s">
        <v>204</v>
      </c>
      <c r="U24" s="20" t="s">
        <v>401</v>
      </c>
      <c r="V24" s="20" t="s">
        <v>28</v>
      </c>
      <c r="W24" s="20"/>
      <c r="X24" s="21"/>
    </row>
    <row r="25" s="3" customFormat="1" ht="75" customHeight="1" spans="1:24">
      <c r="A25" s="20">
        <v>47</v>
      </c>
      <c r="B25" s="21" t="s">
        <v>389</v>
      </c>
      <c r="C25" s="28" t="s">
        <v>198</v>
      </c>
      <c r="D25" s="23"/>
      <c r="E25" s="29"/>
      <c r="F25" s="27" t="s">
        <v>205</v>
      </c>
      <c r="G25" s="27">
        <v>6</v>
      </c>
      <c r="H25" s="27">
        <v>1</v>
      </c>
      <c r="I25" s="20" t="s">
        <v>314</v>
      </c>
      <c r="J25" s="21" t="s">
        <v>62</v>
      </c>
      <c r="K25" s="21" t="s">
        <v>316</v>
      </c>
      <c r="L25" s="21" t="s">
        <v>364</v>
      </c>
      <c r="M25" s="21" t="s">
        <v>318</v>
      </c>
      <c r="N25" s="39" t="s">
        <v>206</v>
      </c>
      <c r="O25" s="21" t="s">
        <v>400</v>
      </c>
      <c r="P25" s="20" t="s">
        <v>201</v>
      </c>
      <c r="Q25" s="44" t="s">
        <v>24</v>
      </c>
      <c r="R25" s="20"/>
      <c r="S25" s="20" t="s">
        <v>102</v>
      </c>
      <c r="T25" s="20" t="s">
        <v>208</v>
      </c>
      <c r="U25" s="20" t="s">
        <v>402</v>
      </c>
      <c r="V25" s="20" t="s">
        <v>28</v>
      </c>
      <c r="W25" s="20"/>
      <c r="X25" s="21"/>
    </row>
    <row r="26" s="3" customFormat="1" ht="75" customHeight="1" spans="1:24">
      <c r="A26" s="20">
        <v>48</v>
      </c>
      <c r="B26" s="21" t="s">
        <v>389</v>
      </c>
      <c r="C26" s="28" t="s">
        <v>198</v>
      </c>
      <c r="D26" s="23"/>
      <c r="E26" s="29"/>
      <c r="F26" s="27" t="s">
        <v>209</v>
      </c>
      <c r="G26" s="27"/>
      <c r="H26" s="27">
        <v>1</v>
      </c>
      <c r="I26" s="20" t="s">
        <v>372</v>
      </c>
      <c r="J26" s="21" t="s">
        <v>62</v>
      </c>
      <c r="K26" s="21" t="s">
        <v>316</v>
      </c>
      <c r="L26" s="21" t="s">
        <v>364</v>
      </c>
      <c r="M26" s="21" t="s">
        <v>318</v>
      </c>
      <c r="N26" s="39" t="s">
        <v>210</v>
      </c>
      <c r="O26" s="21" t="s">
        <v>400</v>
      </c>
      <c r="P26" s="20" t="s">
        <v>201</v>
      </c>
      <c r="Q26" s="44" t="s">
        <v>24</v>
      </c>
      <c r="R26" s="20"/>
      <c r="S26" s="20" t="s">
        <v>102</v>
      </c>
      <c r="T26" s="20" t="s">
        <v>212</v>
      </c>
      <c r="U26" s="20" t="s">
        <v>402</v>
      </c>
      <c r="V26" s="20" t="s">
        <v>28</v>
      </c>
      <c r="W26" s="20"/>
      <c r="X26" s="21"/>
    </row>
    <row r="27" s="3" customFormat="1" ht="75" customHeight="1" spans="1:24">
      <c r="A27" s="20">
        <v>49</v>
      </c>
      <c r="B27" s="21" t="s">
        <v>389</v>
      </c>
      <c r="C27" s="28" t="s">
        <v>198</v>
      </c>
      <c r="D27" s="23"/>
      <c r="E27" s="29"/>
      <c r="F27" s="27" t="s">
        <v>213</v>
      </c>
      <c r="G27" s="27">
        <v>1</v>
      </c>
      <c r="H27" s="27">
        <v>1</v>
      </c>
      <c r="I27" s="20" t="s">
        <v>372</v>
      </c>
      <c r="J27" s="21" t="s">
        <v>62</v>
      </c>
      <c r="K27" s="21" t="s">
        <v>316</v>
      </c>
      <c r="L27" s="21" t="s">
        <v>364</v>
      </c>
      <c r="M27" s="21" t="s">
        <v>318</v>
      </c>
      <c r="N27" s="39" t="s">
        <v>214</v>
      </c>
      <c r="O27" s="21" t="s">
        <v>400</v>
      </c>
      <c r="P27" s="21" t="s">
        <v>403</v>
      </c>
      <c r="Q27" s="44" t="s">
        <v>24</v>
      </c>
      <c r="R27" s="20"/>
      <c r="S27" s="20" t="s">
        <v>102</v>
      </c>
      <c r="T27" s="20" t="s">
        <v>216</v>
      </c>
      <c r="U27" s="20" t="s">
        <v>404</v>
      </c>
      <c r="V27" s="20" t="s">
        <v>28</v>
      </c>
      <c r="W27" s="20"/>
      <c r="X27" s="21"/>
    </row>
    <row r="28" s="3" customFormat="1" ht="75" customHeight="1" spans="1:24">
      <c r="A28" s="20">
        <v>50</v>
      </c>
      <c r="B28" s="21" t="s">
        <v>389</v>
      </c>
      <c r="C28" s="28" t="s">
        <v>198</v>
      </c>
      <c r="D28" s="23"/>
      <c r="E28" s="29"/>
      <c r="F28" s="27" t="s">
        <v>117</v>
      </c>
      <c r="G28" s="27">
        <v>1</v>
      </c>
      <c r="H28" s="27">
        <v>1</v>
      </c>
      <c r="I28" s="20" t="s">
        <v>314</v>
      </c>
      <c r="J28" s="21" t="s">
        <v>62</v>
      </c>
      <c r="K28" s="21" t="s">
        <v>316</v>
      </c>
      <c r="L28" s="21" t="s">
        <v>364</v>
      </c>
      <c r="M28" s="21" t="s">
        <v>318</v>
      </c>
      <c r="N28" s="39" t="s">
        <v>405</v>
      </c>
      <c r="O28" s="21" t="s">
        <v>400</v>
      </c>
      <c r="P28" s="21" t="s">
        <v>406</v>
      </c>
      <c r="Q28" s="44" t="s">
        <v>24</v>
      </c>
      <c r="R28" s="21" t="s">
        <v>407</v>
      </c>
      <c r="S28" s="20" t="s">
        <v>102</v>
      </c>
      <c r="T28" s="20" t="s">
        <v>408</v>
      </c>
      <c r="U28" s="20" t="s">
        <v>409</v>
      </c>
      <c r="V28" s="20" t="s">
        <v>28</v>
      </c>
      <c r="W28" s="20"/>
      <c r="X28" s="21"/>
    </row>
    <row r="29" s="3" customFormat="1" ht="75" customHeight="1" spans="1:24">
      <c r="A29" s="20">
        <v>51</v>
      </c>
      <c r="B29" s="21" t="s">
        <v>389</v>
      </c>
      <c r="C29" s="28" t="s">
        <v>217</v>
      </c>
      <c r="D29" s="23" t="e">
        <f>#REF!/#REF!</f>
        <v>#REF!</v>
      </c>
      <c r="E29" s="29"/>
      <c r="F29" s="27" t="s">
        <v>218</v>
      </c>
      <c r="G29" s="27">
        <v>1</v>
      </c>
      <c r="H29" s="27">
        <v>1</v>
      </c>
      <c r="I29" s="20" t="s">
        <v>372</v>
      </c>
      <c r="J29" s="21" t="s">
        <v>62</v>
      </c>
      <c r="K29" s="21" t="s">
        <v>316</v>
      </c>
      <c r="L29" s="21" t="s">
        <v>364</v>
      </c>
      <c r="M29" s="21" t="s">
        <v>318</v>
      </c>
      <c r="N29" s="39" t="s">
        <v>219</v>
      </c>
      <c r="O29" s="21" t="s">
        <v>22</v>
      </c>
      <c r="P29" s="20" t="s">
        <v>220</v>
      </c>
      <c r="Q29" s="21" t="s">
        <v>157</v>
      </c>
      <c r="R29" s="20" t="s">
        <v>221</v>
      </c>
      <c r="S29" s="21" t="s">
        <v>101</v>
      </c>
      <c r="T29" s="20" t="s">
        <v>222</v>
      </c>
      <c r="U29" s="21" t="s">
        <v>410</v>
      </c>
      <c r="V29" s="20" t="s">
        <v>223</v>
      </c>
      <c r="W29" s="20" t="s">
        <v>411</v>
      </c>
      <c r="X29" s="21"/>
    </row>
    <row r="30" s="3" customFormat="1" ht="75" customHeight="1" spans="1:24">
      <c r="A30" s="20">
        <v>52</v>
      </c>
      <c r="B30" s="21" t="s">
        <v>389</v>
      </c>
      <c r="C30" s="28" t="s">
        <v>217</v>
      </c>
      <c r="D30" s="23"/>
      <c r="E30" s="29"/>
      <c r="F30" s="27" t="s">
        <v>224</v>
      </c>
      <c r="G30" s="27">
        <v>1</v>
      </c>
      <c r="H30" s="27">
        <v>1</v>
      </c>
      <c r="I30" s="20" t="s">
        <v>372</v>
      </c>
      <c r="J30" s="21" t="s">
        <v>62</v>
      </c>
      <c r="K30" s="21" t="s">
        <v>316</v>
      </c>
      <c r="L30" s="21" t="s">
        <v>364</v>
      </c>
      <c r="M30" s="21" t="s">
        <v>318</v>
      </c>
      <c r="N30" s="39" t="s">
        <v>225</v>
      </c>
      <c r="O30" s="21" t="s">
        <v>22</v>
      </c>
      <c r="P30" s="20" t="s">
        <v>226</v>
      </c>
      <c r="Q30" s="21" t="s">
        <v>227</v>
      </c>
      <c r="R30" s="20" t="s">
        <v>228</v>
      </c>
      <c r="S30" s="21" t="s">
        <v>229</v>
      </c>
      <c r="T30" s="20" t="s">
        <v>230</v>
      </c>
      <c r="U30" s="21" t="s">
        <v>412</v>
      </c>
      <c r="V30" s="20" t="s">
        <v>223</v>
      </c>
      <c r="W30" s="20" t="s">
        <v>411</v>
      </c>
      <c r="X30" s="21"/>
    </row>
    <row r="31" s="3" customFormat="1" ht="75" customHeight="1" spans="1:24">
      <c r="A31" s="20">
        <v>53</v>
      </c>
      <c r="B31" s="21" t="s">
        <v>389</v>
      </c>
      <c r="C31" s="28" t="s">
        <v>217</v>
      </c>
      <c r="D31" s="23"/>
      <c r="E31" s="29"/>
      <c r="F31" s="27" t="s">
        <v>231</v>
      </c>
      <c r="G31" s="27">
        <v>1</v>
      </c>
      <c r="H31" s="27">
        <v>1</v>
      </c>
      <c r="I31" s="20" t="s">
        <v>372</v>
      </c>
      <c r="J31" s="21" t="s">
        <v>62</v>
      </c>
      <c r="K31" s="21" t="s">
        <v>316</v>
      </c>
      <c r="L31" s="21" t="s">
        <v>364</v>
      </c>
      <c r="M31" s="21" t="s">
        <v>318</v>
      </c>
      <c r="N31" s="39" t="s">
        <v>232</v>
      </c>
      <c r="O31" s="21" t="s">
        <v>22</v>
      </c>
      <c r="P31" s="20" t="s">
        <v>233</v>
      </c>
      <c r="Q31" s="21" t="s">
        <v>157</v>
      </c>
      <c r="R31" s="20" t="s">
        <v>130</v>
      </c>
      <c r="S31" s="21" t="s">
        <v>101</v>
      </c>
      <c r="T31" s="20" t="s">
        <v>234</v>
      </c>
      <c r="U31" s="21" t="s">
        <v>410</v>
      </c>
      <c r="V31" s="20" t="s">
        <v>223</v>
      </c>
      <c r="W31" s="20" t="s">
        <v>411</v>
      </c>
      <c r="X31" s="21"/>
    </row>
    <row r="32" s="3" customFormat="1" ht="75" customHeight="1" spans="1:24">
      <c r="A32" s="20">
        <v>54</v>
      </c>
      <c r="B32" s="21" t="s">
        <v>389</v>
      </c>
      <c r="C32" s="28" t="s">
        <v>235</v>
      </c>
      <c r="D32" s="23" t="e">
        <f>#REF!/#REF!</f>
        <v>#REF!</v>
      </c>
      <c r="E32" s="23"/>
      <c r="F32" s="24" t="s">
        <v>236</v>
      </c>
      <c r="G32" s="27">
        <v>3</v>
      </c>
      <c r="H32" s="27">
        <v>1</v>
      </c>
      <c r="I32" s="20" t="s">
        <v>314</v>
      </c>
      <c r="J32" s="21" t="s">
        <v>62</v>
      </c>
      <c r="K32" s="21" t="s">
        <v>316</v>
      </c>
      <c r="L32" s="21" t="s">
        <v>364</v>
      </c>
      <c r="M32" s="21" t="s">
        <v>318</v>
      </c>
      <c r="N32" s="39" t="s">
        <v>237</v>
      </c>
      <c r="O32" s="20" t="s">
        <v>356</v>
      </c>
      <c r="P32" s="20" t="s">
        <v>238</v>
      </c>
      <c r="Q32" s="20" t="s">
        <v>196</v>
      </c>
      <c r="R32" s="20" t="s">
        <v>54</v>
      </c>
      <c r="S32" s="20" t="s">
        <v>187</v>
      </c>
      <c r="T32" s="39" t="s">
        <v>413</v>
      </c>
      <c r="U32" s="21" t="s">
        <v>414</v>
      </c>
      <c r="V32" s="20" t="s">
        <v>28</v>
      </c>
      <c r="W32" s="20"/>
      <c r="X32" s="21"/>
    </row>
    <row r="33" s="3" customFormat="1" ht="75" customHeight="1" spans="1:24">
      <c r="A33" s="20">
        <v>55</v>
      </c>
      <c r="B33" s="21" t="s">
        <v>389</v>
      </c>
      <c r="C33" s="28" t="s">
        <v>415</v>
      </c>
      <c r="D33" s="23"/>
      <c r="E33" s="29"/>
      <c r="F33" s="27" t="s">
        <v>416</v>
      </c>
      <c r="G33" s="27">
        <v>1</v>
      </c>
      <c r="H33" s="27">
        <v>1</v>
      </c>
      <c r="I33" s="20" t="s">
        <v>372</v>
      </c>
      <c r="J33" s="21" t="s">
        <v>62</v>
      </c>
      <c r="K33" s="21" t="s">
        <v>316</v>
      </c>
      <c r="L33" s="21" t="s">
        <v>364</v>
      </c>
      <c r="M33" s="21" t="s">
        <v>365</v>
      </c>
      <c r="N33" s="39" t="s">
        <v>417</v>
      </c>
      <c r="O33" s="21" t="s">
        <v>22</v>
      </c>
      <c r="P33" s="20" t="s">
        <v>418</v>
      </c>
      <c r="Q33" s="21" t="s">
        <v>24</v>
      </c>
      <c r="R33" s="20" t="s">
        <v>419</v>
      </c>
      <c r="S33" s="21">
        <v>5</v>
      </c>
      <c r="T33" s="20" t="s">
        <v>420</v>
      </c>
      <c r="U33" s="21" t="s">
        <v>393</v>
      </c>
      <c r="V33" s="21" t="s">
        <v>421</v>
      </c>
      <c r="W33" s="20"/>
      <c r="X33" s="20" t="s">
        <v>422</v>
      </c>
    </row>
    <row r="34" s="3" customFormat="1" ht="75" customHeight="1" spans="1:24">
      <c r="A34" s="20">
        <v>61</v>
      </c>
      <c r="B34" s="21" t="s">
        <v>423</v>
      </c>
      <c r="C34" s="31" t="s">
        <v>424</v>
      </c>
      <c r="D34" s="23" t="e">
        <f>#REF!/#REF!</f>
        <v>#REF!</v>
      </c>
      <c r="E34" s="22" t="e">
        <f>(#REF!+#REF!+#REF!+#REF!+#REF!+#REF!+#REF!+#REF!+#REF!)/(#REF!+#REF!+#REF!+#REF!+#REF!+#REF!+#REF!+#REF!+#REF!)</f>
        <v>#REF!</v>
      </c>
      <c r="F34" s="24" t="s">
        <v>425</v>
      </c>
      <c r="G34" s="27">
        <v>1</v>
      </c>
      <c r="H34" s="27">
        <v>1</v>
      </c>
      <c r="I34" s="20" t="s">
        <v>314</v>
      </c>
      <c r="J34" s="21" t="s">
        <v>62</v>
      </c>
      <c r="K34" s="21" t="s">
        <v>316</v>
      </c>
      <c r="L34" s="21" t="s">
        <v>317</v>
      </c>
      <c r="M34" s="21" t="s">
        <v>318</v>
      </c>
      <c r="N34" s="20" t="s">
        <v>426</v>
      </c>
      <c r="O34" s="20" t="s">
        <v>356</v>
      </c>
      <c r="P34" s="20" t="s">
        <v>427</v>
      </c>
      <c r="Q34" s="20" t="s">
        <v>428</v>
      </c>
      <c r="R34" s="20" t="s">
        <v>130</v>
      </c>
      <c r="S34" s="20" t="s">
        <v>340</v>
      </c>
      <c r="T34" s="20" t="s">
        <v>429</v>
      </c>
      <c r="U34" s="21" t="s">
        <v>430</v>
      </c>
      <c r="V34" s="20" t="s">
        <v>431</v>
      </c>
      <c r="W34" s="20"/>
      <c r="X34" s="20" t="s">
        <v>432</v>
      </c>
    </row>
    <row r="35" s="3" customFormat="1" ht="75" customHeight="1" spans="1:24">
      <c r="A35" s="20">
        <v>62</v>
      </c>
      <c r="B35" s="21" t="s">
        <v>423</v>
      </c>
      <c r="C35" s="31" t="s">
        <v>424</v>
      </c>
      <c r="D35" s="23"/>
      <c r="E35" s="29" t="e">
        <f>(#REF!+#REF!+#REF!+#REF!+#REF!+#REF!+#REF!+#REF!+#REF!+#REF!)/(#REF!+#REF!+#REF!+#REF!+#REF!+#REF!+#REF!+#REF!+#REF!)</f>
        <v>#REF!</v>
      </c>
      <c r="F35" s="27" t="s">
        <v>433</v>
      </c>
      <c r="G35" s="27">
        <v>32</v>
      </c>
      <c r="H35" s="27">
        <v>32</v>
      </c>
      <c r="I35" s="20" t="s">
        <v>314</v>
      </c>
      <c r="J35" s="21" t="s">
        <v>62</v>
      </c>
      <c r="K35" s="21" t="s">
        <v>316</v>
      </c>
      <c r="L35" s="21" t="s">
        <v>317</v>
      </c>
      <c r="M35" s="21" t="s">
        <v>318</v>
      </c>
      <c r="N35" s="20" t="s">
        <v>434</v>
      </c>
      <c r="O35" s="20" t="s">
        <v>356</v>
      </c>
      <c r="P35" s="20" t="s">
        <v>435</v>
      </c>
      <c r="Q35" s="20" t="s">
        <v>428</v>
      </c>
      <c r="R35" s="20" t="s">
        <v>436</v>
      </c>
      <c r="S35" s="21" t="s">
        <v>340</v>
      </c>
      <c r="T35" s="20" t="s">
        <v>437</v>
      </c>
      <c r="U35" s="21" t="s">
        <v>438</v>
      </c>
      <c r="V35" s="20"/>
      <c r="W35" s="20"/>
      <c r="X35" s="20"/>
    </row>
    <row r="36" s="3" customFormat="1" ht="75" customHeight="1" spans="1:24">
      <c r="A36" s="20">
        <v>63</v>
      </c>
      <c r="B36" s="21" t="s">
        <v>423</v>
      </c>
      <c r="C36" s="31" t="s">
        <v>424</v>
      </c>
      <c r="D36" s="23"/>
      <c r="E36" s="29"/>
      <c r="F36" s="27" t="s">
        <v>439</v>
      </c>
      <c r="G36" s="27">
        <v>1</v>
      </c>
      <c r="H36" s="27">
        <v>1</v>
      </c>
      <c r="I36" s="20" t="s">
        <v>314</v>
      </c>
      <c r="J36" s="21" t="s">
        <v>62</v>
      </c>
      <c r="K36" s="21" t="s">
        <v>316</v>
      </c>
      <c r="L36" s="21" t="s">
        <v>317</v>
      </c>
      <c r="M36" s="21" t="s">
        <v>318</v>
      </c>
      <c r="N36" s="20" t="s">
        <v>440</v>
      </c>
      <c r="O36" s="20" t="s">
        <v>356</v>
      </c>
      <c r="P36" s="20" t="s">
        <v>441</v>
      </c>
      <c r="Q36" s="20" t="s">
        <v>428</v>
      </c>
      <c r="R36" s="20" t="s">
        <v>442</v>
      </c>
      <c r="S36" s="21" t="s">
        <v>340</v>
      </c>
      <c r="T36" s="20" t="s">
        <v>437</v>
      </c>
      <c r="U36" s="21" t="s">
        <v>438</v>
      </c>
      <c r="V36" s="20"/>
      <c r="W36" s="20"/>
      <c r="X36" s="20"/>
    </row>
    <row r="37" s="3" customFormat="1" ht="75" customHeight="1" spans="1:24">
      <c r="A37" s="20">
        <v>64</v>
      </c>
      <c r="B37" s="21" t="s">
        <v>423</v>
      </c>
      <c r="C37" s="31" t="s">
        <v>424</v>
      </c>
      <c r="D37" s="23"/>
      <c r="E37" s="29"/>
      <c r="F37" s="27" t="s">
        <v>433</v>
      </c>
      <c r="G37" s="27">
        <v>5</v>
      </c>
      <c r="H37" s="27">
        <v>5</v>
      </c>
      <c r="I37" s="20" t="s">
        <v>314</v>
      </c>
      <c r="J37" s="21" t="s">
        <v>49</v>
      </c>
      <c r="K37" s="21" t="s">
        <v>316</v>
      </c>
      <c r="L37" s="21" t="s">
        <v>317</v>
      </c>
      <c r="M37" s="21" t="s">
        <v>365</v>
      </c>
      <c r="N37" s="20" t="s">
        <v>434</v>
      </c>
      <c r="O37" s="20" t="s">
        <v>40</v>
      </c>
      <c r="P37" s="20" t="s">
        <v>435</v>
      </c>
      <c r="Q37" s="20" t="s">
        <v>428</v>
      </c>
      <c r="R37" s="20" t="s">
        <v>436</v>
      </c>
      <c r="S37" s="21" t="s">
        <v>130</v>
      </c>
      <c r="T37" s="20"/>
      <c r="U37" s="21" t="s">
        <v>438</v>
      </c>
      <c r="V37" s="20"/>
      <c r="W37" s="20"/>
      <c r="X37" s="20" t="s">
        <v>443</v>
      </c>
    </row>
    <row r="38" s="3" customFormat="1" ht="75" customHeight="1" spans="1:24">
      <c r="A38" s="20">
        <v>74</v>
      </c>
      <c r="B38" s="21" t="s">
        <v>444</v>
      </c>
      <c r="C38" s="32" t="s">
        <v>87</v>
      </c>
      <c r="D38" s="23" t="e">
        <f>#REF!/#REF!</f>
        <v>#REF!</v>
      </c>
      <c r="E38" s="33" t="e">
        <f>(#REF!+#REF!+#REF!+#REF!+#REF!+#REF!)/(#REF!+#REF!+#REF!+#REF!+#REF!+#REF!)</f>
        <v>#REF!</v>
      </c>
      <c r="F38" s="27" t="s">
        <v>88</v>
      </c>
      <c r="G38" s="27">
        <v>2</v>
      </c>
      <c r="H38" s="27">
        <v>2</v>
      </c>
      <c r="I38" s="40" t="s">
        <v>363</v>
      </c>
      <c r="J38" s="21" t="s">
        <v>49</v>
      </c>
      <c r="K38" s="20" t="s">
        <v>316</v>
      </c>
      <c r="L38" s="20" t="s">
        <v>364</v>
      </c>
      <c r="M38" s="18" t="s">
        <v>365</v>
      </c>
      <c r="N38" s="39" t="s">
        <v>89</v>
      </c>
      <c r="O38" s="21" t="s">
        <v>445</v>
      </c>
      <c r="P38" s="21" t="s">
        <v>446</v>
      </c>
      <c r="Q38" s="44" t="s">
        <v>24</v>
      </c>
      <c r="R38" s="21" t="s">
        <v>91</v>
      </c>
      <c r="S38" s="21" t="s">
        <v>91</v>
      </c>
      <c r="T38" s="21" t="s">
        <v>91</v>
      </c>
      <c r="U38" s="21" t="s">
        <v>447</v>
      </c>
      <c r="V38" s="21" t="s">
        <v>92</v>
      </c>
      <c r="W38" s="21" t="s">
        <v>448</v>
      </c>
      <c r="X38" s="18"/>
    </row>
    <row r="39" s="3" customFormat="1" ht="75" customHeight="1" spans="1:24">
      <c r="A39" s="20">
        <v>75</v>
      </c>
      <c r="B39" s="21" t="s">
        <v>444</v>
      </c>
      <c r="C39" s="32" t="s">
        <v>87</v>
      </c>
      <c r="D39" s="23"/>
      <c r="E39" s="29" t="e">
        <f>(#REF!+#REF!+#REF!+#REF!+#REF!+#REF!+#REF!+#REF!+#REF!+#REF!+#REF!+#REF!)/(#REF!+#REF!+#REF!+#REF!+#REF!+#REF!)</f>
        <v>#REF!</v>
      </c>
      <c r="F39" s="27" t="s">
        <v>93</v>
      </c>
      <c r="G39" s="27">
        <v>2</v>
      </c>
      <c r="H39" s="27">
        <v>2</v>
      </c>
      <c r="I39" s="40" t="s">
        <v>363</v>
      </c>
      <c r="J39" s="21" t="s">
        <v>49</v>
      </c>
      <c r="K39" s="20" t="s">
        <v>316</v>
      </c>
      <c r="L39" s="20" t="s">
        <v>364</v>
      </c>
      <c r="M39" s="18" t="s">
        <v>365</v>
      </c>
      <c r="N39" s="39" t="s">
        <v>94</v>
      </c>
      <c r="O39" s="20" t="s">
        <v>449</v>
      </c>
      <c r="P39" s="20" t="s">
        <v>450</v>
      </c>
      <c r="Q39" s="40" t="s">
        <v>95</v>
      </c>
      <c r="R39" s="21" t="s">
        <v>91</v>
      </c>
      <c r="S39" s="21" t="s">
        <v>91</v>
      </c>
      <c r="T39" s="21" t="s">
        <v>91</v>
      </c>
      <c r="U39" s="21" t="s">
        <v>451</v>
      </c>
      <c r="V39" s="21" t="s">
        <v>92</v>
      </c>
      <c r="W39" s="21" t="s">
        <v>448</v>
      </c>
      <c r="X39" s="18"/>
    </row>
    <row r="40" s="3" customFormat="1" ht="75" customHeight="1" spans="1:24">
      <c r="A40" s="20">
        <v>76</v>
      </c>
      <c r="B40" s="21" t="s">
        <v>444</v>
      </c>
      <c r="C40" s="32" t="s">
        <v>96</v>
      </c>
      <c r="D40" s="23" t="e">
        <f>#REF!/#REF!</f>
        <v>#REF!</v>
      </c>
      <c r="E40" s="23"/>
      <c r="F40" s="24" t="s">
        <v>97</v>
      </c>
      <c r="G40" s="24">
        <v>1</v>
      </c>
      <c r="H40" s="24">
        <v>1</v>
      </c>
      <c r="I40" s="20" t="s">
        <v>314</v>
      </c>
      <c r="J40" s="20" t="s">
        <v>62</v>
      </c>
      <c r="K40" s="20" t="s">
        <v>316</v>
      </c>
      <c r="L40" s="20" t="s">
        <v>317</v>
      </c>
      <c r="M40" s="20" t="s">
        <v>318</v>
      </c>
      <c r="N40" s="39" t="s">
        <v>98</v>
      </c>
      <c r="O40" s="20" t="s">
        <v>452</v>
      </c>
      <c r="P40" s="20" t="s">
        <v>99</v>
      </c>
      <c r="Q40" s="20" t="s">
        <v>100</v>
      </c>
      <c r="R40" s="20" t="s">
        <v>91</v>
      </c>
      <c r="S40" s="20" t="s">
        <v>101</v>
      </c>
      <c r="T40" s="20" t="s">
        <v>102</v>
      </c>
      <c r="U40" s="20" t="s">
        <v>453</v>
      </c>
      <c r="V40" s="20" t="s">
        <v>103</v>
      </c>
      <c r="W40" s="20"/>
      <c r="X40" s="20"/>
    </row>
    <row r="41" s="3" customFormat="1" ht="75" customHeight="1" spans="1:24">
      <c r="A41" s="20">
        <v>77</v>
      </c>
      <c r="B41" s="21" t="s">
        <v>444</v>
      </c>
      <c r="C41" s="32" t="s">
        <v>96</v>
      </c>
      <c r="D41" s="23"/>
      <c r="E41" s="23"/>
      <c r="F41" s="24" t="s">
        <v>454</v>
      </c>
      <c r="G41" s="24">
        <v>1</v>
      </c>
      <c r="H41" s="24">
        <v>1</v>
      </c>
      <c r="I41" s="20" t="s">
        <v>314</v>
      </c>
      <c r="J41" s="20" t="s">
        <v>62</v>
      </c>
      <c r="K41" s="20" t="s">
        <v>316</v>
      </c>
      <c r="L41" s="20" t="s">
        <v>317</v>
      </c>
      <c r="M41" s="20" t="s">
        <v>318</v>
      </c>
      <c r="N41" s="39" t="s">
        <v>455</v>
      </c>
      <c r="O41" s="20" t="s">
        <v>452</v>
      </c>
      <c r="P41" s="20" t="s">
        <v>91</v>
      </c>
      <c r="Q41" s="20" t="s">
        <v>100</v>
      </c>
      <c r="R41" s="20" t="s">
        <v>456</v>
      </c>
      <c r="S41" s="20" t="s">
        <v>102</v>
      </c>
      <c r="T41" s="20" t="s">
        <v>102</v>
      </c>
      <c r="U41" s="20" t="s">
        <v>409</v>
      </c>
      <c r="V41" s="20" t="s">
        <v>103</v>
      </c>
      <c r="W41" s="20"/>
      <c r="X41" s="20"/>
    </row>
    <row r="42" s="3" customFormat="1" ht="75" customHeight="1" spans="1:24">
      <c r="A42" s="20">
        <v>78</v>
      </c>
      <c r="B42" s="21" t="s">
        <v>444</v>
      </c>
      <c r="C42" s="32" t="s">
        <v>96</v>
      </c>
      <c r="D42" s="23"/>
      <c r="E42" s="23"/>
      <c r="F42" s="24" t="s">
        <v>457</v>
      </c>
      <c r="G42" s="24">
        <v>1</v>
      </c>
      <c r="H42" s="24">
        <v>1</v>
      </c>
      <c r="I42" s="20" t="s">
        <v>314</v>
      </c>
      <c r="J42" s="20" t="s">
        <v>62</v>
      </c>
      <c r="K42" s="20" t="s">
        <v>316</v>
      </c>
      <c r="L42" s="20" t="s">
        <v>317</v>
      </c>
      <c r="M42" s="20" t="s">
        <v>318</v>
      </c>
      <c r="N42" s="39" t="s">
        <v>458</v>
      </c>
      <c r="O42" s="20" t="s">
        <v>452</v>
      </c>
      <c r="P42" s="20" t="s">
        <v>459</v>
      </c>
      <c r="Q42" s="20" t="s">
        <v>100</v>
      </c>
      <c r="R42" s="20" t="s">
        <v>460</v>
      </c>
      <c r="S42" s="20" t="s">
        <v>108</v>
      </c>
      <c r="T42" s="20" t="s">
        <v>108</v>
      </c>
      <c r="U42" s="20" t="s">
        <v>409</v>
      </c>
      <c r="V42" s="20" t="s">
        <v>103</v>
      </c>
      <c r="W42" s="20"/>
      <c r="X42" s="20"/>
    </row>
    <row r="43" s="3" customFormat="1" ht="75" customHeight="1" spans="1:24">
      <c r="A43" s="20">
        <v>79</v>
      </c>
      <c r="B43" s="21" t="s">
        <v>444</v>
      </c>
      <c r="C43" s="32" t="s">
        <v>96</v>
      </c>
      <c r="D43" s="23"/>
      <c r="E43" s="23"/>
      <c r="F43" s="24" t="s">
        <v>461</v>
      </c>
      <c r="G43" s="24">
        <v>1</v>
      </c>
      <c r="H43" s="24">
        <v>1</v>
      </c>
      <c r="I43" s="20" t="s">
        <v>363</v>
      </c>
      <c r="J43" s="20" t="s">
        <v>62</v>
      </c>
      <c r="K43" s="20" t="s">
        <v>316</v>
      </c>
      <c r="L43" s="20" t="s">
        <v>317</v>
      </c>
      <c r="M43" s="20" t="s">
        <v>318</v>
      </c>
      <c r="N43" s="39" t="s">
        <v>462</v>
      </c>
      <c r="O43" s="20" t="s">
        <v>452</v>
      </c>
      <c r="P43" s="20" t="s">
        <v>463</v>
      </c>
      <c r="Q43" s="20" t="s">
        <v>100</v>
      </c>
      <c r="R43" s="20" t="s">
        <v>464</v>
      </c>
      <c r="S43" s="20" t="s">
        <v>108</v>
      </c>
      <c r="T43" s="20" t="s">
        <v>108</v>
      </c>
      <c r="U43" s="20" t="s">
        <v>409</v>
      </c>
      <c r="V43" s="20" t="s">
        <v>103</v>
      </c>
      <c r="W43" s="20"/>
      <c r="X43" s="20"/>
    </row>
    <row r="44" s="3" customFormat="1" ht="75" customHeight="1" spans="1:24">
      <c r="A44" s="20">
        <v>80</v>
      </c>
      <c r="B44" s="21" t="s">
        <v>444</v>
      </c>
      <c r="C44" s="32" t="s">
        <v>96</v>
      </c>
      <c r="D44" s="23"/>
      <c r="E44" s="23"/>
      <c r="F44" s="24" t="s">
        <v>465</v>
      </c>
      <c r="G44" s="24">
        <v>1</v>
      </c>
      <c r="H44" s="24">
        <v>1</v>
      </c>
      <c r="I44" s="20" t="s">
        <v>314</v>
      </c>
      <c r="J44" s="20" t="s">
        <v>62</v>
      </c>
      <c r="K44" s="20" t="s">
        <v>316</v>
      </c>
      <c r="L44" s="20" t="s">
        <v>317</v>
      </c>
      <c r="M44" s="20" t="s">
        <v>318</v>
      </c>
      <c r="N44" s="39" t="s">
        <v>466</v>
      </c>
      <c r="O44" s="20" t="s">
        <v>452</v>
      </c>
      <c r="P44" s="20" t="s">
        <v>91</v>
      </c>
      <c r="Q44" s="20" t="s">
        <v>100</v>
      </c>
      <c r="R44" s="20" t="s">
        <v>464</v>
      </c>
      <c r="S44" s="20" t="s">
        <v>91</v>
      </c>
      <c r="T44" s="20" t="s">
        <v>91</v>
      </c>
      <c r="U44" s="20" t="s">
        <v>409</v>
      </c>
      <c r="V44" s="20" t="s">
        <v>103</v>
      </c>
      <c r="W44" s="20"/>
      <c r="X44" s="20"/>
    </row>
    <row r="45" s="3" customFormat="1" ht="75" customHeight="1" spans="1:24">
      <c r="A45" s="20">
        <v>81</v>
      </c>
      <c r="B45" s="21" t="s">
        <v>444</v>
      </c>
      <c r="C45" s="32" t="s">
        <v>104</v>
      </c>
      <c r="D45" s="23" t="e">
        <f>#REF!/#REF!</f>
        <v>#REF!</v>
      </c>
      <c r="E45" s="23"/>
      <c r="F45" s="24" t="s">
        <v>467</v>
      </c>
      <c r="G45" s="24">
        <v>1</v>
      </c>
      <c r="H45" s="24">
        <v>1</v>
      </c>
      <c r="I45" s="20" t="s">
        <v>314</v>
      </c>
      <c r="J45" s="20" t="s">
        <v>62</v>
      </c>
      <c r="K45" s="20" t="s">
        <v>316</v>
      </c>
      <c r="L45" s="20" t="s">
        <v>317</v>
      </c>
      <c r="M45" s="20" t="s">
        <v>318</v>
      </c>
      <c r="N45" s="39" t="s">
        <v>468</v>
      </c>
      <c r="O45" s="20" t="s">
        <v>452</v>
      </c>
      <c r="P45" s="20" t="s">
        <v>91</v>
      </c>
      <c r="Q45" s="20" t="s">
        <v>100</v>
      </c>
      <c r="R45" s="20" t="s">
        <v>91</v>
      </c>
      <c r="S45" s="20" t="s">
        <v>102</v>
      </c>
      <c r="T45" s="20" t="s">
        <v>102</v>
      </c>
      <c r="U45" s="20" t="s">
        <v>469</v>
      </c>
      <c r="V45" s="20" t="s">
        <v>109</v>
      </c>
      <c r="W45" s="20"/>
      <c r="X45" s="20"/>
    </row>
    <row r="46" s="3" customFormat="1" ht="75" customHeight="1" spans="1:24">
      <c r="A46" s="20">
        <v>82</v>
      </c>
      <c r="B46" s="21" t="s">
        <v>444</v>
      </c>
      <c r="C46" s="32" t="s">
        <v>104</v>
      </c>
      <c r="D46" s="23"/>
      <c r="E46" s="23"/>
      <c r="F46" s="24" t="s">
        <v>105</v>
      </c>
      <c r="G46" s="24">
        <v>5</v>
      </c>
      <c r="H46" s="24">
        <v>5</v>
      </c>
      <c r="I46" s="20" t="s">
        <v>314</v>
      </c>
      <c r="J46" s="20" t="s">
        <v>49</v>
      </c>
      <c r="K46" s="20" t="s">
        <v>316</v>
      </c>
      <c r="L46" s="20" t="s">
        <v>317</v>
      </c>
      <c r="M46" s="20" t="s">
        <v>318</v>
      </c>
      <c r="N46" s="39" t="s">
        <v>106</v>
      </c>
      <c r="O46" s="20" t="s">
        <v>470</v>
      </c>
      <c r="P46" s="20" t="s">
        <v>471</v>
      </c>
      <c r="Q46" s="20" t="s">
        <v>95</v>
      </c>
      <c r="R46" s="20" t="s">
        <v>91</v>
      </c>
      <c r="S46" s="20" t="s">
        <v>91</v>
      </c>
      <c r="T46" s="20" t="s">
        <v>108</v>
      </c>
      <c r="U46" s="20" t="s">
        <v>472</v>
      </c>
      <c r="V46" s="20" t="s">
        <v>109</v>
      </c>
      <c r="W46" s="20"/>
      <c r="X46" s="20"/>
    </row>
    <row r="47" s="3" customFormat="1" ht="75" customHeight="1" spans="1:24">
      <c r="A47" s="20">
        <v>83</v>
      </c>
      <c r="B47" s="21" t="s">
        <v>444</v>
      </c>
      <c r="C47" s="32" t="s">
        <v>104</v>
      </c>
      <c r="D47" s="23"/>
      <c r="E47" s="23"/>
      <c r="F47" s="24" t="s">
        <v>473</v>
      </c>
      <c r="G47" s="24">
        <v>5</v>
      </c>
      <c r="H47" s="24">
        <v>5</v>
      </c>
      <c r="I47" s="20" t="s">
        <v>314</v>
      </c>
      <c r="J47" s="20" t="s">
        <v>49</v>
      </c>
      <c r="K47" s="20" t="s">
        <v>316</v>
      </c>
      <c r="L47" s="20" t="s">
        <v>317</v>
      </c>
      <c r="M47" s="20" t="s">
        <v>318</v>
      </c>
      <c r="N47" s="39" t="s">
        <v>474</v>
      </c>
      <c r="O47" s="20" t="s">
        <v>470</v>
      </c>
      <c r="P47" s="20" t="s">
        <v>475</v>
      </c>
      <c r="Q47" s="20" t="s">
        <v>24</v>
      </c>
      <c r="R47" s="20" t="s">
        <v>91</v>
      </c>
      <c r="S47" s="20" t="s">
        <v>91</v>
      </c>
      <c r="T47" s="20" t="s">
        <v>91</v>
      </c>
      <c r="U47" s="20" t="s">
        <v>409</v>
      </c>
      <c r="V47" s="20" t="s">
        <v>109</v>
      </c>
      <c r="W47" s="20"/>
      <c r="X47" s="20"/>
    </row>
    <row r="48" s="3" customFormat="1" ht="75" customHeight="1" spans="1:24">
      <c r="A48" s="20">
        <v>84</v>
      </c>
      <c r="B48" s="21" t="s">
        <v>444</v>
      </c>
      <c r="C48" s="32" t="s">
        <v>104</v>
      </c>
      <c r="D48" s="23"/>
      <c r="E48" s="23"/>
      <c r="F48" s="24" t="s">
        <v>110</v>
      </c>
      <c r="G48" s="24">
        <v>2</v>
      </c>
      <c r="H48" s="24">
        <v>2</v>
      </c>
      <c r="I48" s="20" t="s">
        <v>314</v>
      </c>
      <c r="J48" s="20" t="s">
        <v>62</v>
      </c>
      <c r="K48" s="20" t="s">
        <v>316</v>
      </c>
      <c r="L48" s="20" t="s">
        <v>317</v>
      </c>
      <c r="M48" s="20" t="s">
        <v>318</v>
      </c>
      <c r="N48" s="39" t="s">
        <v>111</v>
      </c>
      <c r="O48" s="20" t="s">
        <v>84</v>
      </c>
      <c r="P48" s="20" t="s">
        <v>112</v>
      </c>
      <c r="Q48" s="20" t="s">
        <v>100</v>
      </c>
      <c r="R48" s="20" t="s">
        <v>113</v>
      </c>
      <c r="S48" s="20" t="s">
        <v>91</v>
      </c>
      <c r="T48" s="20" t="s">
        <v>102</v>
      </c>
      <c r="U48" s="20" t="s">
        <v>476</v>
      </c>
      <c r="V48" s="20" t="s">
        <v>109</v>
      </c>
      <c r="W48" s="20"/>
      <c r="X48" s="20"/>
    </row>
    <row r="49" s="3" customFormat="1" ht="75" customHeight="1" spans="1:24">
      <c r="A49" s="20">
        <v>85</v>
      </c>
      <c r="B49" s="21" t="s">
        <v>444</v>
      </c>
      <c r="C49" s="32" t="s">
        <v>477</v>
      </c>
      <c r="D49" s="23" t="e">
        <f>#REF!/#REF!</f>
        <v>#REF!</v>
      </c>
      <c r="E49" s="23"/>
      <c r="F49" s="24" t="s">
        <v>478</v>
      </c>
      <c r="G49" s="24">
        <v>1</v>
      </c>
      <c r="H49" s="24">
        <v>1</v>
      </c>
      <c r="I49" s="20" t="s">
        <v>314</v>
      </c>
      <c r="J49" s="20" t="s">
        <v>62</v>
      </c>
      <c r="K49" s="20" t="s">
        <v>316</v>
      </c>
      <c r="L49" s="20" t="s">
        <v>317</v>
      </c>
      <c r="M49" s="20" t="s">
        <v>318</v>
      </c>
      <c r="N49" s="39" t="s">
        <v>479</v>
      </c>
      <c r="O49" s="20" t="s">
        <v>452</v>
      </c>
      <c r="P49" s="20" t="s">
        <v>480</v>
      </c>
      <c r="Q49" s="20" t="s">
        <v>100</v>
      </c>
      <c r="R49" s="20" t="s">
        <v>91</v>
      </c>
      <c r="S49" s="20" t="s">
        <v>481</v>
      </c>
      <c r="T49" s="20" t="s">
        <v>481</v>
      </c>
      <c r="U49" s="20" t="s">
        <v>482</v>
      </c>
      <c r="V49" s="20" t="s">
        <v>483</v>
      </c>
      <c r="W49" s="20"/>
      <c r="X49" s="20"/>
    </row>
    <row r="50" s="3" customFormat="1" ht="75" customHeight="1" spans="1:24">
      <c r="A50" s="20">
        <v>86</v>
      </c>
      <c r="B50" s="21" t="s">
        <v>444</v>
      </c>
      <c r="C50" s="32" t="s">
        <v>477</v>
      </c>
      <c r="D50" s="23"/>
      <c r="E50" s="23"/>
      <c r="F50" s="24" t="s">
        <v>484</v>
      </c>
      <c r="G50" s="24">
        <v>1</v>
      </c>
      <c r="H50" s="24">
        <v>1</v>
      </c>
      <c r="I50" s="20" t="s">
        <v>314</v>
      </c>
      <c r="J50" s="20" t="s">
        <v>49</v>
      </c>
      <c r="K50" s="20" t="s">
        <v>316</v>
      </c>
      <c r="L50" s="20" t="s">
        <v>317</v>
      </c>
      <c r="M50" s="20" t="s">
        <v>318</v>
      </c>
      <c r="N50" s="39" t="s">
        <v>485</v>
      </c>
      <c r="O50" s="20" t="s">
        <v>470</v>
      </c>
      <c r="P50" s="20" t="s">
        <v>486</v>
      </c>
      <c r="Q50" s="20" t="s">
        <v>100</v>
      </c>
      <c r="R50" s="20" t="s">
        <v>91</v>
      </c>
      <c r="S50" s="20" t="s">
        <v>91</v>
      </c>
      <c r="T50" s="20" t="s">
        <v>91</v>
      </c>
      <c r="U50" s="20" t="s">
        <v>482</v>
      </c>
      <c r="V50" s="20" t="s">
        <v>483</v>
      </c>
      <c r="W50" s="20"/>
      <c r="X50" s="20"/>
    </row>
    <row r="51" s="3" customFormat="1" ht="61" customHeight="1" spans="1:24">
      <c r="A51" s="20">
        <v>87</v>
      </c>
      <c r="B51" s="21" t="s">
        <v>444</v>
      </c>
      <c r="C51" s="32" t="s">
        <v>477</v>
      </c>
      <c r="D51" s="23"/>
      <c r="E51" s="23"/>
      <c r="F51" s="24" t="s">
        <v>487</v>
      </c>
      <c r="G51" s="24">
        <v>2</v>
      </c>
      <c r="H51" s="24">
        <v>2</v>
      </c>
      <c r="I51" s="20" t="s">
        <v>314</v>
      </c>
      <c r="J51" s="20" t="s">
        <v>62</v>
      </c>
      <c r="K51" s="20" t="s">
        <v>316</v>
      </c>
      <c r="L51" s="20" t="s">
        <v>317</v>
      </c>
      <c r="M51" s="20" t="s">
        <v>318</v>
      </c>
      <c r="N51" s="39" t="s">
        <v>488</v>
      </c>
      <c r="O51" s="20" t="s">
        <v>470</v>
      </c>
      <c r="P51" s="20" t="s">
        <v>489</v>
      </c>
      <c r="Q51" s="20" t="s">
        <v>24</v>
      </c>
      <c r="R51" s="20" t="s">
        <v>91</v>
      </c>
      <c r="S51" s="20" t="s">
        <v>91</v>
      </c>
      <c r="T51" s="20" t="s">
        <v>91</v>
      </c>
      <c r="U51" s="20" t="s">
        <v>482</v>
      </c>
      <c r="V51" s="20" t="s">
        <v>483</v>
      </c>
      <c r="W51" s="20"/>
      <c r="X51" s="20"/>
    </row>
    <row r="52" s="3" customFormat="1" ht="57" customHeight="1" spans="1:24">
      <c r="A52" s="20">
        <v>88</v>
      </c>
      <c r="B52" s="21" t="s">
        <v>444</v>
      </c>
      <c r="C52" s="32" t="s">
        <v>477</v>
      </c>
      <c r="D52" s="23"/>
      <c r="E52" s="23"/>
      <c r="F52" s="24" t="s">
        <v>490</v>
      </c>
      <c r="G52" s="24">
        <v>5</v>
      </c>
      <c r="H52" s="24">
        <v>5</v>
      </c>
      <c r="I52" s="20" t="s">
        <v>314</v>
      </c>
      <c r="J52" s="20" t="s">
        <v>49</v>
      </c>
      <c r="K52" s="20" t="s">
        <v>316</v>
      </c>
      <c r="L52" s="20" t="s">
        <v>317</v>
      </c>
      <c r="M52" s="20" t="s">
        <v>318</v>
      </c>
      <c r="N52" s="39" t="s">
        <v>491</v>
      </c>
      <c r="O52" s="20" t="s">
        <v>470</v>
      </c>
      <c r="P52" s="20" t="s">
        <v>492</v>
      </c>
      <c r="Q52" s="20" t="s">
        <v>24</v>
      </c>
      <c r="R52" s="20" t="s">
        <v>91</v>
      </c>
      <c r="S52" s="20" t="s">
        <v>91</v>
      </c>
      <c r="T52" s="20" t="s">
        <v>91</v>
      </c>
      <c r="U52" s="20" t="s">
        <v>493</v>
      </c>
      <c r="V52" s="20" t="s">
        <v>483</v>
      </c>
      <c r="W52" s="20"/>
      <c r="X52" s="20"/>
    </row>
    <row r="53" s="3" customFormat="1" ht="56" customHeight="1" spans="1:24">
      <c r="A53" s="20">
        <v>89</v>
      </c>
      <c r="B53" s="21" t="s">
        <v>444</v>
      </c>
      <c r="C53" s="32" t="s">
        <v>494</v>
      </c>
      <c r="D53" s="23" t="e">
        <f>#REF!/#REF!</f>
        <v>#REF!</v>
      </c>
      <c r="E53" s="23"/>
      <c r="F53" s="24" t="s">
        <v>495</v>
      </c>
      <c r="G53" s="24">
        <v>1</v>
      </c>
      <c r="H53" s="24">
        <v>1</v>
      </c>
      <c r="I53" s="20" t="s">
        <v>314</v>
      </c>
      <c r="J53" s="20" t="s">
        <v>62</v>
      </c>
      <c r="K53" s="20" t="s">
        <v>316</v>
      </c>
      <c r="L53" s="20" t="s">
        <v>317</v>
      </c>
      <c r="M53" s="20" t="s">
        <v>318</v>
      </c>
      <c r="N53" s="39" t="s">
        <v>496</v>
      </c>
      <c r="O53" s="20" t="s">
        <v>452</v>
      </c>
      <c r="P53" s="20" t="s">
        <v>497</v>
      </c>
      <c r="Q53" s="20" t="s">
        <v>54</v>
      </c>
      <c r="R53" s="20" t="s">
        <v>464</v>
      </c>
      <c r="S53" s="20" t="s">
        <v>498</v>
      </c>
      <c r="T53" s="20" t="s">
        <v>229</v>
      </c>
      <c r="U53" s="20" t="s">
        <v>499</v>
      </c>
      <c r="V53" s="20" t="s">
        <v>500</v>
      </c>
      <c r="W53" s="20"/>
      <c r="X53" s="20"/>
    </row>
    <row r="54" s="3" customFormat="1" ht="60" customHeight="1" spans="1:24">
      <c r="A54" s="20">
        <v>90</v>
      </c>
      <c r="B54" s="21" t="s">
        <v>444</v>
      </c>
      <c r="C54" s="32" t="s">
        <v>494</v>
      </c>
      <c r="D54" s="23"/>
      <c r="E54" s="23"/>
      <c r="F54" s="24" t="s">
        <v>501</v>
      </c>
      <c r="G54" s="24">
        <v>5</v>
      </c>
      <c r="H54" s="24">
        <v>5</v>
      </c>
      <c r="I54" s="20" t="s">
        <v>314</v>
      </c>
      <c r="J54" s="20" t="s">
        <v>49</v>
      </c>
      <c r="K54" s="20" t="s">
        <v>316</v>
      </c>
      <c r="L54" s="20" t="s">
        <v>317</v>
      </c>
      <c r="M54" s="20" t="s">
        <v>318</v>
      </c>
      <c r="N54" s="39" t="s">
        <v>502</v>
      </c>
      <c r="O54" s="20" t="s">
        <v>470</v>
      </c>
      <c r="P54" s="20" t="s">
        <v>446</v>
      </c>
      <c r="Q54" s="20" t="s">
        <v>24</v>
      </c>
      <c r="R54" s="20" t="s">
        <v>91</v>
      </c>
      <c r="S54" s="20" t="s">
        <v>91</v>
      </c>
      <c r="T54" s="20" t="s">
        <v>91</v>
      </c>
      <c r="U54" s="20" t="s">
        <v>503</v>
      </c>
      <c r="V54" s="20" t="s">
        <v>500</v>
      </c>
      <c r="W54" s="20"/>
      <c r="X54" s="20"/>
    </row>
    <row r="55" s="3" customFormat="1" ht="58" customHeight="1" spans="1:24">
      <c r="A55" s="20">
        <v>91</v>
      </c>
      <c r="B55" s="21" t="s">
        <v>444</v>
      </c>
      <c r="C55" s="32" t="s">
        <v>504</v>
      </c>
      <c r="D55" s="23" t="e">
        <f>#REF!/#REF!</f>
        <v>#REF!</v>
      </c>
      <c r="E55" s="23"/>
      <c r="F55" s="24" t="s">
        <v>505</v>
      </c>
      <c r="G55" s="27">
        <v>6</v>
      </c>
      <c r="H55" s="27">
        <v>6</v>
      </c>
      <c r="I55" s="20" t="s">
        <v>314</v>
      </c>
      <c r="J55" s="21" t="s">
        <v>49</v>
      </c>
      <c r="K55" s="21" t="s">
        <v>316</v>
      </c>
      <c r="L55" s="21" t="s">
        <v>317</v>
      </c>
      <c r="M55" s="21" t="s">
        <v>365</v>
      </c>
      <c r="N55" s="39" t="s">
        <v>506</v>
      </c>
      <c r="O55" s="20" t="s">
        <v>507</v>
      </c>
      <c r="P55" s="20" t="s">
        <v>508</v>
      </c>
      <c r="Q55" s="20" t="s">
        <v>53</v>
      </c>
      <c r="R55" s="20" t="s">
        <v>509</v>
      </c>
      <c r="S55" s="21" t="s">
        <v>54</v>
      </c>
      <c r="T55" s="21" t="s">
        <v>54</v>
      </c>
      <c r="U55" s="21" t="s">
        <v>510</v>
      </c>
      <c r="V55" s="20" t="s">
        <v>511</v>
      </c>
      <c r="W55" s="20" t="s">
        <v>512</v>
      </c>
      <c r="X55" s="21"/>
    </row>
    <row r="56" s="3" customFormat="1" ht="61" customHeight="1" spans="1:24">
      <c r="A56" s="20">
        <v>92</v>
      </c>
      <c r="B56" s="21" t="s">
        <v>444</v>
      </c>
      <c r="C56" s="32" t="s">
        <v>504</v>
      </c>
      <c r="D56" s="23"/>
      <c r="E56" s="29"/>
      <c r="F56" s="27" t="s">
        <v>117</v>
      </c>
      <c r="G56" s="27">
        <v>5</v>
      </c>
      <c r="H56" s="27">
        <v>5</v>
      </c>
      <c r="I56" s="20" t="s">
        <v>314</v>
      </c>
      <c r="J56" s="21" t="s">
        <v>49</v>
      </c>
      <c r="K56" s="21" t="s">
        <v>316</v>
      </c>
      <c r="L56" s="21" t="s">
        <v>317</v>
      </c>
      <c r="M56" s="21" t="s">
        <v>365</v>
      </c>
      <c r="N56" s="39" t="s">
        <v>513</v>
      </c>
      <c r="O56" s="20" t="s">
        <v>514</v>
      </c>
      <c r="P56" s="20" t="s">
        <v>515</v>
      </c>
      <c r="Q56" s="20" t="s">
        <v>516</v>
      </c>
      <c r="R56" s="20" t="s">
        <v>517</v>
      </c>
      <c r="S56" s="21" t="s">
        <v>54</v>
      </c>
      <c r="T56" s="21" t="s">
        <v>54</v>
      </c>
      <c r="U56" s="21" t="s">
        <v>510</v>
      </c>
      <c r="V56" s="20" t="s">
        <v>511</v>
      </c>
      <c r="W56" s="20" t="s">
        <v>130</v>
      </c>
      <c r="X56" s="21"/>
    </row>
    <row r="57" s="3" customFormat="1" ht="75" customHeight="1" spans="1:24">
      <c r="A57" s="20">
        <v>95</v>
      </c>
      <c r="B57" s="21" t="s">
        <v>444</v>
      </c>
      <c r="C57" s="25" t="s">
        <v>518</v>
      </c>
      <c r="D57" s="23" t="e">
        <f>#REF!/#REF!</f>
        <v>#REF!</v>
      </c>
      <c r="E57" s="22" t="e">
        <f>(#REF!+#REF!+#REF!)/(#REF!+#REF!+#REF!)</f>
        <v>#REF!</v>
      </c>
      <c r="F57" s="20" t="s">
        <v>519</v>
      </c>
      <c r="G57" s="20">
        <v>1</v>
      </c>
      <c r="H57" s="20">
        <v>1</v>
      </c>
      <c r="I57" s="20" t="s">
        <v>314</v>
      </c>
      <c r="J57" s="20" t="s">
        <v>62</v>
      </c>
      <c r="K57" s="21" t="s">
        <v>316</v>
      </c>
      <c r="L57" s="21" t="s">
        <v>317</v>
      </c>
      <c r="M57" s="20" t="s">
        <v>318</v>
      </c>
      <c r="N57" s="39" t="s">
        <v>520</v>
      </c>
      <c r="O57" s="20" t="s">
        <v>521</v>
      </c>
      <c r="P57" s="20" t="s">
        <v>522</v>
      </c>
      <c r="Q57" s="20" t="s">
        <v>207</v>
      </c>
      <c r="R57" s="20" t="s">
        <v>130</v>
      </c>
      <c r="S57" s="20" t="s">
        <v>481</v>
      </c>
      <c r="T57" s="20" t="s">
        <v>131</v>
      </c>
      <c r="U57" s="20" t="s">
        <v>523</v>
      </c>
      <c r="V57" s="20" t="s">
        <v>524</v>
      </c>
      <c r="W57" s="39" t="s">
        <v>525</v>
      </c>
      <c r="X57" s="42"/>
    </row>
    <row r="58" s="3" customFormat="1" ht="75" customHeight="1" spans="1:24">
      <c r="A58" s="20">
        <v>96</v>
      </c>
      <c r="B58" s="21" t="s">
        <v>444</v>
      </c>
      <c r="C58" s="25" t="s">
        <v>518</v>
      </c>
      <c r="D58" s="23"/>
      <c r="E58" s="23" t="e">
        <f>(#REF!+#REF!+#REF!+#REF!+#REF!+#REF!)/(#REF!+#REF!+#REF!)</f>
        <v>#REF!</v>
      </c>
      <c r="F58" s="20" t="s">
        <v>526</v>
      </c>
      <c r="G58" s="20">
        <v>1</v>
      </c>
      <c r="H58" s="20">
        <v>1</v>
      </c>
      <c r="I58" s="20" t="s">
        <v>314</v>
      </c>
      <c r="J58" s="20" t="s">
        <v>62</v>
      </c>
      <c r="K58" s="21" t="s">
        <v>316</v>
      </c>
      <c r="L58" s="21" t="s">
        <v>317</v>
      </c>
      <c r="M58" s="20" t="s">
        <v>318</v>
      </c>
      <c r="N58" s="39" t="s">
        <v>527</v>
      </c>
      <c r="O58" s="20" t="s">
        <v>521</v>
      </c>
      <c r="P58" s="20" t="s">
        <v>528</v>
      </c>
      <c r="Q58" s="20" t="s">
        <v>100</v>
      </c>
      <c r="R58" s="20" t="s">
        <v>529</v>
      </c>
      <c r="S58" s="20" t="s">
        <v>481</v>
      </c>
      <c r="T58" s="20" t="s">
        <v>131</v>
      </c>
      <c r="U58" s="20" t="s">
        <v>523</v>
      </c>
      <c r="V58" s="20"/>
      <c r="W58" s="39" t="s">
        <v>530</v>
      </c>
      <c r="X58" s="42"/>
    </row>
    <row r="59" s="3" customFormat="1" ht="75" customHeight="1" spans="1:24">
      <c r="A59" s="20">
        <v>97</v>
      </c>
      <c r="B59" s="21" t="s">
        <v>444</v>
      </c>
      <c r="C59" s="25" t="s">
        <v>518</v>
      </c>
      <c r="D59" s="23"/>
      <c r="E59" s="23"/>
      <c r="F59" s="24" t="s">
        <v>121</v>
      </c>
      <c r="G59" s="24">
        <v>1</v>
      </c>
      <c r="H59" s="24">
        <v>1</v>
      </c>
      <c r="I59" s="20" t="s">
        <v>314</v>
      </c>
      <c r="J59" s="20" t="s">
        <v>62</v>
      </c>
      <c r="K59" s="21" t="s">
        <v>316</v>
      </c>
      <c r="L59" s="21" t="s">
        <v>317</v>
      </c>
      <c r="M59" s="20" t="s">
        <v>318</v>
      </c>
      <c r="N59" s="39" t="s">
        <v>531</v>
      </c>
      <c r="O59" s="20" t="s">
        <v>521</v>
      </c>
      <c r="P59" s="20" t="s">
        <v>532</v>
      </c>
      <c r="Q59" s="20" t="s">
        <v>100</v>
      </c>
      <c r="R59" s="20" t="s">
        <v>130</v>
      </c>
      <c r="S59" s="20" t="s">
        <v>481</v>
      </c>
      <c r="T59" s="20" t="s">
        <v>131</v>
      </c>
      <c r="U59" s="20" t="s">
        <v>523</v>
      </c>
      <c r="V59" s="20"/>
      <c r="W59" s="39" t="s">
        <v>533</v>
      </c>
      <c r="X59" s="42"/>
    </row>
    <row r="60" s="3" customFormat="1" ht="75" customHeight="1" spans="1:24">
      <c r="A60" s="20">
        <v>98</v>
      </c>
      <c r="B60" s="21" t="s">
        <v>444</v>
      </c>
      <c r="C60" s="25" t="s">
        <v>534</v>
      </c>
      <c r="D60" s="23" t="e">
        <f>#REF!/#REF!</f>
        <v>#REF!</v>
      </c>
      <c r="E60" s="23"/>
      <c r="F60" s="24" t="s">
        <v>535</v>
      </c>
      <c r="G60" s="24">
        <v>2</v>
      </c>
      <c r="H60" s="24">
        <v>1</v>
      </c>
      <c r="I60" s="20" t="s">
        <v>314</v>
      </c>
      <c r="J60" s="20" t="s">
        <v>62</v>
      </c>
      <c r="K60" s="21" t="s">
        <v>316</v>
      </c>
      <c r="L60" s="21" t="s">
        <v>317</v>
      </c>
      <c r="M60" s="20" t="s">
        <v>318</v>
      </c>
      <c r="N60" s="39" t="s">
        <v>536</v>
      </c>
      <c r="O60" s="20" t="s">
        <v>521</v>
      </c>
      <c r="P60" s="20" t="s">
        <v>130</v>
      </c>
      <c r="Q60" s="20" t="s">
        <v>100</v>
      </c>
      <c r="R60" s="20" t="s">
        <v>130</v>
      </c>
      <c r="S60" s="20" t="s">
        <v>537</v>
      </c>
      <c r="T60" s="20" t="s">
        <v>229</v>
      </c>
      <c r="U60" s="20" t="s">
        <v>538</v>
      </c>
      <c r="V60" s="20" t="s">
        <v>539</v>
      </c>
      <c r="W60" s="39" t="s">
        <v>540</v>
      </c>
      <c r="X60" s="42"/>
    </row>
    <row r="61" s="3" customFormat="1" ht="75" customHeight="1" spans="1:24">
      <c r="A61" s="20">
        <v>99</v>
      </c>
      <c r="B61" s="21" t="s">
        <v>444</v>
      </c>
      <c r="C61" s="25" t="s">
        <v>534</v>
      </c>
      <c r="D61" s="23"/>
      <c r="E61" s="23"/>
      <c r="F61" s="24" t="s">
        <v>541</v>
      </c>
      <c r="G61" s="24">
        <v>3</v>
      </c>
      <c r="H61" s="24">
        <v>2</v>
      </c>
      <c r="I61" s="20" t="s">
        <v>314</v>
      </c>
      <c r="J61" s="20" t="s">
        <v>62</v>
      </c>
      <c r="K61" s="21" t="s">
        <v>316</v>
      </c>
      <c r="L61" s="21" t="s">
        <v>317</v>
      </c>
      <c r="M61" s="20" t="s">
        <v>318</v>
      </c>
      <c r="N61" s="39" t="s">
        <v>542</v>
      </c>
      <c r="O61" s="20" t="s">
        <v>521</v>
      </c>
      <c r="P61" s="20" t="s">
        <v>130</v>
      </c>
      <c r="Q61" s="20" t="s">
        <v>95</v>
      </c>
      <c r="R61" s="20" t="s">
        <v>543</v>
      </c>
      <c r="S61" s="20" t="s">
        <v>537</v>
      </c>
      <c r="T61" s="20" t="s">
        <v>229</v>
      </c>
      <c r="U61" s="20" t="s">
        <v>544</v>
      </c>
      <c r="V61" s="20"/>
      <c r="W61" s="39" t="s">
        <v>545</v>
      </c>
      <c r="X61" s="42"/>
    </row>
    <row r="62" s="3" customFormat="1" ht="75" customHeight="1" spans="1:24">
      <c r="A62" s="20">
        <v>100</v>
      </c>
      <c r="B62" s="21" t="s">
        <v>444</v>
      </c>
      <c r="C62" s="25" t="s">
        <v>534</v>
      </c>
      <c r="D62" s="23"/>
      <c r="E62" s="23"/>
      <c r="F62" s="24" t="s">
        <v>546</v>
      </c>
      <c r="G62" s="24">
        <v>10</v>
      </c>
      <c r="H62" s="24">
        <v>4</v>
      </c>
      <c r="I62" s="20" t="s">
        <v>314</v>
      </c>
      <c r="J62" s="20" t="s">
        <v>62</v>
      </c>
      <c r="K62" s="21" t="s">
        <v>316</v>
      </c>
      <c r="L62" s="21" t="s">
        <v>317</v>
      </c>
      <c r="M62" s="20" t="s">
        <v>318</v>
      </c>
      <c r="N62" s="39" t="s">
        <v>547</v>
      </c>
      <c r="O62" s="20" t="s">
        <v>548</v>
      </c>
      <c r="P62" s="20" t="s">
        <v>130</v>
      </c>
      <c r="Q62" s="20" t="s">
        <v>95</v>
      </c>
      <c r="R62" s="20" t="s">
        <v>130</v>
      </c>
      <c r="S62" s="20" t="s">
        <v>498</v>
      </c>
      <c r="T62" s="20" t="s">
        <v>108</v>
      </c>
      <c r="U62" s="20" t="s">
        <v>549</v>
      </c>
      <c r="V62" s="20"/>
      <c r="W62" s="39" t="s">
        <v>550</v>
      </c>
      <c r="X62" s="42"/>
    </row>
    <row r="63" s="3" customFormat="1" ht="75" customHeight="1" spans="1:24">
      <c r="A63" s="20">
        <v>101</v>
      </c>
      <c r="B63" s="21" t="s">
        <v>444</v>
      </c>
      <c r="C63" s="25" t="s">
        <v>551</v>
      </c>
      <c r="D63" s="23" t="e">
        <f>#REF!/#REF!</f>
        <v>#REF!</v>
      </c>
      <c r="E63" s="23"/>
      <c r="F63" s="24" t="s">
        <v>535</v>
      </c>
      <c r="G63" s="24">
        <v>1</v>
      </c>
      <c r="H63" s="24">
        <v>1</v>
      </c>
      <c r="I63" s="20" t="s">
        <v>314</v>
      </c>
      <c r="J63" s="20" t="s">
        <v>62</v>
      </c>
      <c r="K63" s="21" t="s">
        <v>316</v>
      </c>
      <c r="L63" s="21" t="s">
        <v>317</v>
      </c>
      <c r="M63" s="20" t="s">
        <v>318</v>
      </c>
      <c r="N63" s="39" t="s">
        <v>536</v>
      </c>
      <c r="O63" s="20" t="s">
        <v>521</v>
      </c>
      <c r="P63" s="20" t="s">
        <v>130</v>
      </c>
      <c r="Q63" s="20" t="s">
        <v>100</v>
      </c>
      <c r="R63" s="20" t="s">
        <v>130</v>
      </c>
      <c r="S63" s="20" t="s">
        <v>537</v>
      </c>
      <c r="T63" s="20" t="s">
        <v>229</v>
      </c>
      <c r="U63" s="20" t="s">
        <v>552</v>
      </c>
      <c r="V63" s="20" t="s">
        <v>553</v>
      </c>
      <c r="W63" s="39" t="s">
        <v>540</v>
      </c>
      <c r="X63" s="42"/>
    </row>
    <row r="64" s="3" customFormat="1" ht="62" customHeight="1" spans="1:24">
      <c r="A64" s="20">
        <v>102</v>
      </c>
      <c r="B64" s="21" t="s">
        <v>444</v>
      </c>
      <c r="C64" s="25" t="s">
        <v>551</v>
      </c>
      <c r="D64" s="23"/>
      <c r="E64" s="23"/>
      <c r="F64" s="24" t="s">
        <v>541</v>
      </c>
      <c r="G64" s="24">
        <v>1</v>
      </c>
      <c r="H64" s="24">
        <v>1</v>
      </c>
      <c r="I64" s="20" t="s">
        <v>314</v>
      </c>
      <c r="J64" s="20" t="s">
        <v>62</v>
      </c>
      <c r="K64" s="21" t="s">
        <v>316</v>
      </c>
      <c r="L64" s="21" t="s">
        <v>317</v>
      </c>
      <c r="M64" s="20" t="s">
        <v>318</v>
      </c>
      <c r="N64" s="39" t="s">
        <v>542</v>
      </c>
      <c r="O64" s="20" t="s">
        <v>521</v>
      </c>
      <c r="P64" s="20" t="s">
        <v>130</v>
      </c>
      <c r="Q64" s="20" t="s">
        <v>95</v>
      </c>
      <c r="R64" s="20" t="s">
        <v>543</v>
      </c>
      <c r="S64" s="20" t="s">
        <v>537</v>
      </c>
      <c r="T64" s="20" t="s">
        <v>229</v>
      </c>
      <c r="U64" s="20" t="s">
        <v>554</v>
      </c>
      <c r="V64" s="20"/>
      <c r="W64" s="39" t="s">
        <v>545</v>
      </c>
      <c r="X64" s="42"/>
    </row>
    <row r="65" s="3" customFormat="1" ht="57" customHeight="1" spans="1:24">
      <c r="A65" s="20">
        <v>103</v>
      </c>
      <c r="B65" s="21" t="s">
        <v>444</v>
      </c>
      <c r="C65" s="25" t="s">
        <v>551</v>
      </c>
      <c r="D65" s="23"/>
      <c r="E65" s="23"/>
      <c r="F65" s="24" t="s">
        <v>546</v>
      </c>
      <c r="G65" s="24">
        <v>3</v>
      </c>
      <c r="H65" s="24">
        <v>2</v>
      </c>
      <c r="I65" s="20" t="s">
        <v>314</v>
      </c>
      <c r="J65" s="20" t="s">
        <v>49</v>
      </c>
      <c r="K65" s="21" t="s">
        <v>316</v>
      </c>
      <c r="L65" s="21" t="s">
        <v>364</v>
      </c>
      <c r="M65" s="20" t="s">
        <v>318</v>
      </c>
      <c r="N65" s="39" t="s">
        <v>547</v>
      </c>
      <c r="O65" s="20" t="s">
        <v>548</v>
      </c>
      <c r="P65" s="20" t="s">
        <v>130</v>
      </c>
      <c r="Q65" s="20" t="s">
        <v>95</v>
      </c>
      <c r="R65" s="20" t="s">
        <v>130</v>
      </c>
      <c r="S65" s="20" t="s">
        <v>130</v>
      </c>
      <c r="T65" s="20" t="s">
        <v>130</v>
      </c>
      <c r="U65" s="20" t="s">
        <v>555</v>
      </c>
      <c r="V65" s="20"/>
      <c r="W65" s="39" t="s">
        <v>556</v>
      </c>
      <c r="X65" s="42"/>
    </row>
    <row r="66" s="3" customFormat="1" ht="75" customHeight="1" spans="1:24">
      <c r="A66" s="20">
        <v>106</v>
      </c>
      <c r="B66" s="44" t="s">
        <v>557</v>
      </c>
      <c r="C66" s="30" t="s">
        <v>18</v>
      </c>
      <c r="D66" s="22" t="e">
        <f>#REF!/#REF!</f>
        <v>#REF!</v>
      </c>
      <c r="E66" s="29"/>
      <c r="F66" s="27" t="s">
        <v>19</v>
      </c>
      <c r="G66" s="27">
        <v>1</v>
      </c>
      <c r="H66" s="27">
        <v>1</v>
      </c>
      <c r="I66" s="20" t="s">
        <v>314</v>
      </c>
      <c r="J66" s="21" t="s">
        <v>62</v>
      </c>
      <c r="K66" s="21" t="s">
        <v>316</v>
      </c>
      <c r="L66" s="21" t="s">
        <v>317</v>
      </c>
      <c r="M66" s="21" t="s">
        <v>318</v>
      </c>
      <c r="N66" s="39" t="s">
        <v>21</v>
      </c>
      <c r="O66" s="20" t="s">
        <v>558</v>
      </c>
      <c r="P66" s="20" t="s">
        <v>23</v>
      </c>
      <c r="Q66" s="20" t="s">
        <v>24</v>
      </c>
      <c r="R66" s="20" t="s">
        <v>25</v>
      </c>
      <c r="S66" s="21" t="s">
        <v>101</v>
      </c>
      <c r="T66" s="39" t="s">
        <v>559</v>
      </c>
      <c r="U66" s="20" t="s">
        <v>560</v>
      </c>
      <c r="V66" s="20" t="s">
        <v>28</v>
      </c>
      <c r="W66" s="41"/>
      <c r="X66" s="42"/>
    </row>
    <row r="67" s="3" customFormat="1" ht="75" customHeight="1" spans="1:24">
      <c r="A67" s="20">
        <v>107</v>
      </c>
      <c r="B67" s="44" t="s">
        <v>557</v>
      </c>
      <c r="C67" s="30" t="s">
        <v>18</v>
      </c>
      <c r="D67" s="23"/>
      <c r="E67" s="29"/>
      <c r="F67" s="27" t="s">
        <v>30</v>
      </c>
      <c r="G67" s="27">
        <v>1</v>
      </c>
      <c r="H67" s="27">
        <v>1</v>
      </c>
      <c r="I67" s="20" t="s">
        <v>314</v>
      </c>
      <c r="J67" s="21" t="s">
        <v>62</v>
      </c>
      <c r="K67" s="21" t="s">
        <v>316</v>
      </c>
      <c r="L67" s="21" t="s">
        <v>317</v>
      </c>
      <c r="M67" s="21" t="s">
        <v>318</v>
      </c>
      <c r="N67" s="39" t="s">
        <v>31</v>
      </c>
      <c r="O67" s="20" t="s">
        <v>558</v>
      </c>
      <c r="P67" s="20" t="s">
        <v>32</v>
      </c>
      <c r="Q67" s="20" t="s">
        <v>33</v>
      </c>
      <c r="R67" s="20" t="s">
        <v>561</v>
      </c>
      <c r="S67" s="20" t="s">
        <v>562</v>
      </c>
      <c r="T67" s="39" t="s">
        <v>563</v>
      </c>
      <c r="U67" s="20" t="s">
        <v>560</v>
      </c>
      <c r="V67" s="20" t="s">
        <v>28</v>
      </c>
      <c r="W67" s="41"/>
      <c r="X67" s="42"/>
    </row>
    <row r="68" s="3" customFormat="1" ht="75" customHeight="1" spans="1:24">
      <c r="A68" s="20">
        <v>108</v>
      </c>
      <c r="B68" s="44" t="s">
        <v>557</v>
      </c>
      <c r="C68" s="28" t="s">
        <v>564</v>
      </c>
      <c r="D68" s="22" t="e">
        <f>#REF!/#REF!</f>
        <v>#REF!</v>
      </c>
      <c r="E68" s="23"/>
      <c r="F68" s="20" t="s">
        <v>565</v>
      </c>
      <c r="G68" s="24"/>
      <c r="H68" s="24">
        <v>2</v>
      </c>
      <c r="I68" s="20" t="s">
        <v>314</v>
      </c>
      <c r="J68" s="20" t="s">
        <v>62</v>
      </c>
      <c r="K68" s="21" t="s">
        <v>316</v>
      </c>
      <c r="L68" s="21" t="s">
        <v>317</v>
      </c>
      <c r="M68" s="20" t="s">
        <v>318</v>
      </c>
      <c r="N68" s="39" t="s">
        <v>566</v>
      </c>
      <c r="O68" s="20" t="s">
        <v>384</v>
      </c>
      <c r="P68" s="20" t="s">
        <v>567</v>
      </c>
      <c r="Q68" s="20" t="s">
        <v>24</v>
      </c>
      <c r="R68" s="20"/>
      <c r="S68" s="20"/>
      <c r="T68" s="20" t="s">
        <v>568</v>
      </c>
      <c r="U68" s="20" t="s">
        <v>569</v>
      </c>
      <c r="V68" s="47" t="s">
        <v>570</v>
      </c>
      <c r="W68" s="47" t="s">
        <v>571</v>
      </c>
      <c r="X68" s="18"/>
    </row>
    <row r="69" s="3" customFormat="1" ht="75" customHeight="1" spans="1:24">
      <c r="A69" s="20">
        <v>109</v>
      </c>
      <c r="B69" s="44" t="s">
        <v>557</v>
      </c>
      <c r="C69" s="28" t="s">
        <v>564</v>
      </c>
      <c r="D69" s="23"/>
      <c r="E69" s="23"/>
      <c r="F69" s="20" t="s">
        <v>572</v>
      </c>
      <c r="G69" s="24"/>
      <c r="H69" s="24">
        <v>1</v>
      </c>
      <c r="I69" s="20" t="s">
        <v>314</v>
      </c>
      <c r="J69" s="20" t="s">
        <v>62</v>
      </c>
      <c r="K69" s="21" t="s">
        <v>316</v>
      </c>
      <c r="L69" s="21" t="s">
        <v>317</v>
      </c>
      <c r="M69" s="20" t="s">
        <v>318</v>
      </c>
      <c r="N69" s="39" t="s">
        <v>573</v>
      </c>
      <c r="O69" s="20" t="s">
        <v>574</v>
      </c>
      <c r="P69" s="20" t="s">
        <v>575</v>
      </c>
      <c r="Q69" s="20"/>
      <c r="R69" s="20" t="s">
        <v>576</v>
      </c>
      <c r="S69" s="20" t="s">
        <v>577</v>
      </c>
      <c r="T69" s="20" t="s">
        <v>578</v>
      </c>
      <c r="U69" s="20" t="s">
        <v>569</v>
      </c>
      <c r="V69" s="47" t="s">
        <v>579</v>
      </c>
      <c r="W69" s="47"/>
      <c r="X69" s="18"/>
    </row>
    <row r="70" s="3" customFormat="1" ht="75" customHeight="1" spans="1:24">
      <c r="A70" s="20">
        <v>110</v>
      </c>
      <c r="B70" s="44" t="s">
        <v>557</v>
      </c>
      <c r="C70" s="28" t="s">
        <v>564</v>
      </c>
      <c r="D70" s="23"/>
      <c r="E70" s="23"/>
      <c r="F70" s="20" t="s">
        <v>580</v>
      </c>
      <c r="G70" s="24"/>
      <c r="H70" s="24">
        <v>1</v>
      </c>
      <c r="I70" s="20" t="s">
        <v>314</v>
      </c>
      <c r="J70" s="20" t="s">
        <v>62</v>
      </c>
      <c r="K70" s="21" t="s">
        <v>316</v>
      </c>
      <c r="L70" s="21" t="s">
        <v>317</v>
      </c>
      <c r="M70" s="20" t="s">
        <v>318</v>
      </c>
      <c r="N70" s="39" t="s">
        <v>581</v>
      </c>
      <c r="O70" s="20" t="s">
        <v>384</v>
      </c>
      <c r="P70" s="20" t="s">
        <v>582</v>
      </c>
      <c r="Q70" s="20" t="s">
        <v>24</v>
      </c>
      <c r="R70" s="20" t="s">
        <v>583</v>
      </c>
      <c r="S70" s="20" t="s">
        <v>584</v>
      </c>
      <c r="T70" s="20" t="s">
        <v>585</v>
      </c>
      <c r="U70" s="20" t="s">
        <v>569</v>
      </c>
      <c r="V70" s="47" t="s">
        <v>570</v>
      </c>
      <c r="W70" s="47"/>
      <c r="X70" s="18"/>
    </row>
    <row r="71" s="3" customFormat="1" ht="75" customHeight="1" spans="1:24">
      <c r="A71" s="20">
        <v>111</v>
      </c>
      <c r="B71" s="21" t="s">
        <v>586</v>
      </c>
      <c r="C71" s="45" t="s">
        <v>587</v>
      </c>
      <c r="D71" s="22" t="e">
        <f>#REF!/#REF!</f>
        <v>#REF!</v>
      </c>
      <c r="E71" s="23"/>
      <c r="F71" s="20" t="s">
        <v>588</v>
      </c>
      <c r="G71" s="20">
        <v>0</v>
      </c>
      <c r="H71" s="20">
        <v>6</v>
      </c>
      <c r="I71" s="20" t="s">
        <v>363</v>
      </c>
      <c r="J71" s="20" t="s">
        <v>49</v>
      </c>
      <c r="K71" s="20" t="s">
        <v>316</v>
      </c>
      <c r="L71" s="20" t="s">
        <v>317</v>
      </c>
      <c r="M71" s="20" t="s">
        <v>365</v>
      </c>
      <c r="N71" s="39" t="s">
        <v>589</v>
      </c>
      <c r="O71" s="20" t="s">
        <v>356</v>
      </c>
      <c r="P71" s="20" t="s">
        <v>54</v>
      </c>
      <c r="Q71" s="20" t="s">
        <v>590</v>
      </c>
      <c r="R71" s="20" t="s">
        <v>130</v>
      </c>
      <c r="S71" s="20" t="s">
        <v>130</v>
      </c>
      <c r="T71" s="20" t="s">
        <v>130</v>
      </c>
      <c r="U71" s="20" t="s">
        <v>591</v>
      </c>
      <c r="V71" s="39" t="s">
        <v>592</v>
      </c>
      <c r="W71" s="20" t="s">
        <v>130</v>
      </c>
      <c r="X71" s="20" t="s">
        <v>317</v>
      </c>
    </row>
    <row r="72" s="3" customFormat="1" ht="75" customHeight="1" spans="1:24">
      <c r="A72" s="20">
        <v>112</v>
      </c>
      <c r="B72" s="21" t="s">
        <v>586</v>
      </c>
      <c r="C72" s="46" t="s">
        <v>47</v>
      </c>
      <c r="D72" s="23" t="e">
        <f>#REF!/#REF!</f>
        <v>#REF!</v>
      </c>
      <c r="E72" s="22" t="e">
        <f>(#REF!+#REF!+#REF!+#REF!+#REF!+#REF!)/(#REF!+#REF!+#REF!+#REF!+#REF!+#REF!)</f>
        <v>#REF!</v>
      </c>
      <c r="F72" s="24" t="s">
        <v>48</v>
      </c>
      <c r="G72" s="27">
        <v>1</v>
      </c>
      <c r="H72" s="27">
        <v>1</v>
      </c>
      <c r="I72" s="20" t="s">
        <v>314</v>
      </c>
      <c r="J72" s="21" t="s">
        <v>49</v>
      </c>
      <c r="K72" s="21" t="s">
        <v>316</v>
      </c>
      <c r="L72" s="21" t="s">
        <v>317</v>
      </c>
      <c r="M72" s="21" t="s">
        <v>318</v>
      </c>
      <c r="N72" s="39" t="s">
        <v>50</v>
      </c>
      <c r="O72" s="20" t="s">
        <v>521</v>
      </c>
      <c r="P72" s="20" t="s">
        <v>593</v>
      </c>
      <c r="Q72" s="20" t="s">
        <v>53</v>
      </c>
      <c r="R72" s="20" t="s">
        <v>54</v>
      </c>
      <c r="S72" s="20" t="s">
        <v>54</v>
      </c>
      <c r="T72" s="20" t="s">
        <v>54</v>
      </c>
      <c r="U72" s="21" t="s">
        <v>594</v>
      </c>
      <c r="V72" s="20" t="s">
        <v>55</v>
      </c>
      <c r="W72" s="20" t="s">
        <v>130</v>
      </c>
      <c r="X72" s="21"/>
    </row>
    <row r="73" s="3" customFormat="1" ht="75" customHeight="1" spans="1:24">
      <c r="A73" s="20">
        <v>113</v>
      </c>
      <c r="B73" s="21" t="s">
        <v>586</v>
      </c>
      <c r="C73" s="46" t="s">
        <v>47</v>
      </c>
      <c r="D73" s="23"/>
      <c r="E73" s="29" t="e">
        <f>(#REF!+#REF!+#REF!+#REF!+#REF!+#REF!+#REF!+#REF!+#REF!+#REF!+#REF!+#REF!)/(#REF!+#REF!+#REF!+#REF!+#REF!+#REF!)</f>
        <v>#REF!</v>
      </c>
      <c r="F73" s="27" t="s">
        <v>56</v>
      </c>
      <c r="G73" s="27">
        <v>1</v>
      </c>
      <c r="H73" s="27">
        <v>1</v>
      </c>
      <c r="I73" s="20" t="s">
        <v>314</v>
      </c>
      <c r="J73" s="21" t="s">
        <v>62</v>
      </c>
      <c r="K73" s="21" t="s">
        <v>316</v>
      </c>
      <c r="L73" s="21" t="s">
        <v>317</v>
      </c>
      <c r="M73" s="21" t="s">
        <v>318</v>
      </c>
      <c r="N73" s="39" t="s">
        <v>57</v>
      </c>
      <c r="O73" s="20" t="s">
        <v>51</v>
      </c>
      <c r="P73" s="20" t="s">
        <v>595</v>
      </c>
      <c r="Q73" s="20" t="s">
        <v>24</v>
      </c>
      <c r="R73" s="20" t="s">
        <v>54</v>
      </c>
      <c r="S73" s="21" t="s">
        <v>54</v>
      </c>
      <c r="T73" s="20" t="s">
        <v>59</v>
      </c>
      <c r="U73" s="21" t="s">
        <v>594</v>
      </c>
      <c r="V73" s="20" t="s">
        <v>55</v>
      </c>
      <c r="W73" s="20" t="s">
        <v>130</v>
      </c>
      <c r="X73" s="21"/>
    </row>
    <row r="74" s="3" customFormat="1" ht="75" customHeight="1" spans="1:24">
      <c r="A74" s="20">
        <v>114</v>
      </c>
      <c r="B74" s="21" t="s">
        <v>586</v>
      </c>
      <c r="C74" s="46" t="s">
        <v>47</v>
      </c>
      <c r="D74" s="23"/>
      <c r="E74" s="29"/>
      <c r="F74" s="27" t="s">
        <v>61</v>
      </c>
      <c r="G74" s="27">
        <v>1</v>
      </c>
      <c r="H74" s="27">
        <v>1</v>
      </c>
      <c r="I74" s="20" t="s">
        <v>314</v>
      </c>
      <c r="J74" s="21" t="s">
        <v>62</v>
      </c>
      <c r="K74" s="21" t="s">
        <v>316</v>
      </c>
      <c r="L74" s="21" t="s">
        <v>317</v>
      </c>
      <c r="M74" s="21" t="s">
        <v>318</v>
      </c>
      <c r="N74" s="39" t="s">
        <v>63</v>
      </c>
      <c r="O74" s="20" t="s">
        <v>22</v>
      </c>
      <c r="P74" s="20" t="s">
        <v>596</v>
      </c>
      <c r="Q74" s="20" t="s">
        <v>24</v>
      </c>
      <c r="R74" s="20" t="s">
        <v>54</v>
      </c>
      <c r="S74" s="21" t="s">
        <v>54</v>
      </c>
      <c r="T74" s="20" t="s">
        <v>59</v>
      </c>
      <c r="U74" s="21" t="s">
        <v>597</v>
      </c>
      <c r="V74" s="20" t="s">
        <v>55</v>
      </c>
      <c r="W74" s="20" t="s">
        <v>130</v>
      </c>
      <c r="X74" s="21"/>
    </row>
    <row r="75" s="3" customFormat="1" ht="75" customHeight="1" spans="1:24">
      <c r="A75" s="20">
        <v>115</v>
      </c>
      <c r="B75" s="21" t="s">
        <v>586</v>
      </c>
      <c r="C75" s="46" t="s">
        <v>47</v>
      </c>
      <c r="D75" s="23"/>
      <c r="E75" s="29"/>
      <c r="F75" s="27" t="s">
        <v>65</v>
      </c>
      <c r="G75" s="27">
        <v>1</v>
      </c>
      <c r="H75" s="27">
        <v>1</v>
      </c>
      <c r="I75" s="20" t="s">
        <v>314</v>
      </c>
      <c r="J75" s="21" t="s">
        <v>49</v>
      </c>
      <c r="K75" s="21" t="s">
        <v>316</v>
      </c>
      <c r="L75" s="21" t="s">
        <v>317</v>
      </c>
      <c r="M75" s="21" t="s">
        <v>318</v>
      </c>
      <c r="N75" s="39" t="s">
        <v>66</v>
      </c>
      <c r="O75" s="20" t="s">
        <v>51</v>
      </c>
      <c r="P75" s="20" t="s">
        <v>67</v>
      </c>
      <c r="Q75" s="20" t="s">
        <v>54</v>
      </c>
      <c r="R75" s="20" t="s">
        <v>54</v>
      </c>
      <c r="S75" s="21" t="s">
        <v>54</v>
      </c>
      <c r="T75" s="20" t="s">
        <v>54</v>
      </c>
      <c r="U75" s="21" t="s">
        <v>594</v>
      </c>
      <c r="V75" s="20" t="s">
        <v>55</v>
      </c>
      <c r="W75" s="20" t="s">
        <v>130</v>
      </c>
      <c r="X75" s="21"/>
    </row>
    <row r="76" s="3" customFormat="1" ht="75" customHeight="1" spans="1:24">
      <c r="A76" s="20">
        <v>116</v>
      </c>
      <c r="B76" s="21" t="s">
        <v>586</v>
      </c>
      <c r="C76" s="46" t="s">
        <v>47</v>
      </c>
      <c r="D76" s="23"/>
      <c r="E76" s="29"/>
      <c r="F76" s="27" t="s">
        <v>68</v>
      </c>
      <c r="G76" s="27">
        <v>1</v>
      </c>
      <c r="H76" s="27">
        <v>1</v>
      </c>
      <c r="I76" s="20" t="s">
        <v>314</v>
      </c>
      <c r="J76" s="21" t="s">
        <v>62</v>
      </c>
      <c r="K76" s="21" t="s">
        <v>316</v>
      </c>
      <c r="L76" s="21" t="s">
        <v>317</v>
      </c>
      <c r="M76" s="21" t="s">
        <v>318</v>
      </c>
      <c r="N76" s="39" t="s">
        <v>69</v>
      </c>
      <c r="O76" s="20" t="s">
        <v>51</v>
      </c>
      <c r="P76" s="20" t="s">
        <v>598</v>
      </c>
      <c r="Q76" s="20" t="s">
        <v>54</v>
      </c>
      <c r="R76" s="20" t="s">
        <v>54</v>
      </c>
      <c r="S76" s="21" t="s">
        <v>54</v>
      </c>
      <c r="T76" s="20" t="s">
        <v>54</v>
      </c>
      <c r="U76" s="21" t="s">
        <v>594</v>
      </c>
      <c r="V76" s="20" t="s">
        <v>55</v>
      </c>
      <c r="W76" s="20" t="s">
        <v>130</v>
      </c>
      <c r="X76" s="21"/>
    </row>
    <row r="77" s="3" customFormat="1" ht="75" customHeight="1" spans="1:24">
      <c r="A77" s="20">
        <v>117</v>
      </c>
      <c r="B77" s="21" t="s">
        <v>586</v>
      </c>
      <c r="C77" s="46" t="s">
        <v>47</v>
      </c>
      <c r="D77" s="23"/>
      <c r="E77" s="29"/>
      <c r="F77" s="27" t="s">
        <v>72</v>
      </c>
      <c r="G77" s="27">
        <v>1</v>
      </c>
      <c r="H77" s="27">
        <v>1</v>
      </c>
      <c r="I77" s="20" t="s">
        <v>314</v>
      </c>
      <c r="J77" s="21" t="s">
        <v>62</v>
      </c>
      <c r="K77" s="21" t="s">
        <v>316</v>
      </c>
      <c r="L77" s="21" t="s">
        <v>317</v>
      </c>
      <c r="M77" s="21" t="s">
        <v>318</v>
      </c>
      <c r="N77" s="39" t="s">
        <v>73</v>
      </c>
      <c r="O77" s="20" t="s">
        <v>51</v>
      </c>
      <c r="P77" s="20" t="s">
        <v>599</v>
      </c>
      <c r="Q77" s="20" t="s">
        <v>24</v>
      </c>
      <c r="R77" s="20" t="s">
        <v>54</v>
      </c>
      <c r="S77" s="21" t="s">
        <v>54</v>
      </c>
      <c r="T77" s="20" t="s">
        <v>59</v>
      </c>
      <c r="U77" s="21" t="s">
        <v>597</v>
      </c>
      <c r="V77" s="20" t="s">
        <v>55</v>
      </c>
      <c r="W77" s="20" t="s">
        <v>130</v>
      </c>
      <c r="X77" s="21"/>
    </row>
    <row r="78" s="3" customFormat="1" ht="75" customHeight="1" spans="1:24">
      <c r="A78" s="20">
        <v>118</v>
      </c>
      <c r="B78" s="21" t="s">
        <v>586</v>
      </c>
      <c r="C78" s="46" t="s">
        <v>47</v>
      </c>
      <c r="D78" s="23"/>
      <c r="E78" s="29"/>
      <c r="F78" s="27" t="s">
        <v>75</v>
      </c>
      <c r="G78" s="27">
        <v>1</v>
      </c>
      <c r="H78" s="27">
        <v>1</v>
      </c>
      <c r="I78" s="20" t="s">
        <v>314</v>
      </c>
      <c r="J78" s="21" t="s">
        <v>49</v>
      </c>
      <c r="K78" s="21" t="s">
        <v>316</v>
      </c>
      <c r="L78" s="21" t="s">
        <v>317</v>
      </c>
      <c r="M78" s="21" t="s">
        <v>318</v>
      </c>
      <c r="N78" s="39" t="s">
        <v>76</v>
      </c>
      <c r="O78" s="20" t="s">
        <v>51</v>
      </c>
      <c r="P78" s="20" t="s">
        <v>600</v>
      </c>
      <c r="Q78" s="20" t="s">
        <v>54</v>
      </c>
      <c r="R78" s="20" t="s">
        <v>54</v>
      </c>
      <c r="S78" s="21" t="s">
        <v>54</v>
      </c>
      <c r="T78" s="20" t="s">
        <v>54</v>
      </c>
      <c r="U78" s="21" t="s">
        <v>594</v>
      </c>
      <c r="V78" s="20" t="s">
        <v>55</v>
      </c>
      <c r="W78" s="20" t="s">
        <v>130</v>
      </c>
      <c r="X78" s="21"/>
    </row>
    <row r="79" s="3" customFormat="1" ht="75" customHeight="1" spans="1:24">
      <c r="A79" s="20">
        <v>125</v>
      </c>
      <c r="B79" s="21" t="s">
        <v>586</v>
      </c>
      <c r="C79" s="46" t="s">
        <v>78</v>
      </c>
      <c r="D79" s="23" t="e">
        <f>#REF!/#REF!</f>
        <v>#REF!</v>
      </c>
      <c r="E79" s="29"/>
      <c r="F79" s="27" t="s">
        <v>79</v>
      </c>
      <c r="G79" s="27">
        <v>4</v>
      </c>
      <c r="H79" s="27">
        <v>1</v>
      </c>
      <c r="I79" s="20" t="s">
        <v>314</v>
      </c>
      <c r="J79" s="21" t="s">
        <v>62</v>
      </c>
      <c r="K79" s="21" t="s">
        <v>316</v>
      </c>
      <c r="L79" s="21" t="s">
        <v>317</v>
      </c>
      <c r="M79" s="21" t="s">
        <v>318</v>
      </c>
      <c r="N79" s="39" t="s">
        <v>80</v>
      </c>
      <c r="O79" s="20" t="s">
        <v>51</v>
      </c>
      <c r="P79" s="20" t="s">
        <v>489</v>
      </c>
      <c r="Q79" s="20" t="s">
        <v>601</v>
      </c>
      <c r="R79" s="20" t="s">
        <v>54</v>
      </c>
      <c r="S79" s="21" t="s">
        <v>602</v>
      </c>
      <c r="T79" s="20" t="s">
        <v>602</v>
      </c>
      <c r="U79" s="21" t="s">
        <v>603</v>
      </c>
      <c r="V79" s="20" t="s">
        <v>28</v>
      </c>
      <c r="W79" s="20" t="s">
        <v>130</v>
      </c>
      <c r="X79" s="42"/>
    </row>
    <row r="80" s="3" customFormat="1" ht="75" customHeight="1" spans="1:24">
      <c r="A80" s="20">
        <v>126</v>
      </c>
      <c r="B80" s="21" t="s">
        <v>586</v>
      </c>
      <c r="C80" s="46" t="s">
        <v>78</v>
      </c>
      <c r="D80" s="23"/>
      <c r="E80" s="29"/>
      <c r="F80" s="27" t="s">
        <v>79</v>
      </c>
      <c r="G80" s="27">
        <v>4</v>
      </c>
      <c r="H80" s="27">
        <v>2</v>
      </c>
      <c r="I80" s="20" t="s">
        <v>314</v>
      </c>
      <c r="J80" s="21" t="s">
        <v>49</v>
      </c>
      <c r="K80" s="21" t="s">
        <v>316</v>
      </c>
      <c r="L80" s="21" t="s">
        <v>317</v>
      </c>
      <c r="M80" s="21" t="s">
        <v>318</v>
      </c>
      <c r="N80" s="39" t="s">
        <v>80</v>
      </c>
      <c r="O80" s="20" t="s">
        <v>51</v>
      </c>
      <c r="P80" s="20" t="s">
        <v>489</v>
      </c>
      <c r="Q80" s="20" t="s">
        <v>81</v>
      </c>
      <c r="R80" s="20" t="s">
        <v>54</v>
      </c>
      <c r="S80" s="21" t="s">
        <v>54</v>
      </c>
      <c r="T80" s="20" t="s">
        <v>54</v>
      </c>
      <c r="U80" s="21" t="s">
        <v>603</v>
      </c>
      <c r="V80" s="20" t="s">
        <v>28</v>
      </c>
      <c r="W80" s="20" t="s">
        <v>130</v>
      </c>
      <c r="X80" s="42"/>
    </row>
    <row r="81" s="3" customFormat="1" ht="75" customHeight="1" spans="1:24">
      <c r="A81" s="20">
        <v>127</v>
      </c>
      <c r="B81" s="21" t="s">
        <v>586</v>
      </c>
      <c r="C81" s="46" t="s">
        <v>78</v>
      </c>
      <c r="D81" s="23"/>
      <c r="E81" s="29"/>
      <c r="F81" s="27" t="s">
        <v>604</v>
      </c>
      <c r="G81" s="27">
        <v>6</v>
      </c>
      <c r="H81" s="27">
        <v>1</v>
      </c>
      <c r="I81" s="20" t="s">
        <v>314</v>
      </c>
      <c r="J81" s="21" t="s">
        <v>62</v>
      </c>
      <c r="K81" s="21" t="s">
        <v>316</v>
      </c>
      <c r="L81" s="21" t="s">
        <v>317</v>
      </c>
      <c r="M81" s="21" t="s">
        <v>318</v>
      </c>
      <c r="N81" s="39" t="s">
        <v>605</v>
      </c>
      <c r="O81" s="20" t="s">
        <v>51</v>
      </c>
      <c r="P81" s="20" t="s">
        <v>489</v>
      </c>
      <c r="Q81" s="20" t="s">
        <v>606</v>
      </c>
      <c r="R81" s="20" t="s">
        <v>54</v>
      </c>
      <c r="S81" s="21" t="s">
        <v>602</v>
      </c>
      <c r="T81" s="20" t="s">
        <v>602</v>
      </c>
      <c r="U81" s="21" t="s">
        <v>603</v>
      </c>
      <c r="V81" s="20" t="s">
        <v>28</v>
      </c>
      <c r="W81" s="20" t="s">
        <v>130</v>
      </c>
      <c r="X81" s="42"/>
    </row>
    <row r="82" s="3" customFormat="1" ht="75" customHeight="1" spans="1:24">
      <c r="A82" s="20">
        <v>128</v>
      </c>
      <c r="B82" s="21" t="s">
        <v>586</v>
      </c>
      <c r="C82" s="46" t="s">
        <v>78</v>
      </c>
      <c r="D82" s="23"/>
      <c r="E82" s="29"/>
      <c r="F82" s="27" t="s">
        <v>607</v>
      </c>
      <c r="G82" s="27">
        <v>3</v>
      </c>
      <c r="H82" s="27">
        <v>2</v>
      </c>
      <c r="I82" s="20" t="s">
        <v>314</v>
      </c>
      <c r="J82" s="21" t="s">
        <v>62</v>
      </c>
      <c r="K82" s="21" t="s">
        <v>316</v>
      </c>
      <c r="L82" s="21" t="s">
        <v>317</v>
      </c>
      <c r="M82" s="21" t="s">
        <v>318</v>
      </c>
      <c r="N82" s="39" t="s">
        <v>608</v>
      </c>
      <c r="O82" s="20" t="s">
        <v>609</v>
      </c>
      <c r="P82" s="20" t="s">
        <v>54</v>
      </c>
      <c r="Q82" s="20" t="s">
        <v>610</v>
      </c>
      <c r="R82" s="20" t="s">
        <v>54</v>
      </c>
      <c r="S82" s="21" t="s">
        <v>54</v>
      </c>
      <c r="T82" s="20" t="s">
        <v>54</v>
      </c>
      <c r="U82" s="20" t="s">
        <v>611</v>
      </c>
      <c r="V82" s="20" t="s">
        <v>28</v>
      </c>
      <c r="W82" s="20" t="s">
        <v>130</v>
      </c>
      <c r="X82" s="42"/>
    </row>
    <row r="83" s="3" customFormat="1" ht="75" customHeight="1" spans="1:24">
      <c r="A83" s="20">
        <v>129</v>
      </c>
      <c r="B83" s="21" t="s">
        <v>586</v>
      </c>
      <c r="C83" s="46" t="s">
        <v>78</v>
      </c>
      <c r="D83" s="23"/>
      <c r="E83" s="29"/>
      <c r="F83" s="27" t="s">
        <v>82</v>
      </c>
      <c r="G83" s="27">
        <v>6</v>
      </c>
      <c r="H83" s="27">
        <v>2</v>
      </c>
      <c r="I83" s="20" t="s">
        <v>314</v>
      </c>
      <c r="J83" s="21" t="s">
        <v>49</v>
      </c>
      <c r="K83" s="21" t="s">
        <v>316</v>
      </c>
      <c r="L83" s="21" t="s">
        <v>317</v>
      </c>
      <c r="M83" s="21" t="s">
        <v>318</v>
      </c>
      <c r="N83" s="39" t="s">
        <v>612</v>
      </c>
      <c r="O83" s="20" t="s">
        <v>84</v>
      </c>
      <c r="P83" s="20" t="s">
        <v>613</v>
      </c>
      <c r="Q83" s="20" t="s">
        <v>590</v>
      </c>
      <c r="R83" s="20" t="s">
        <v>54</v>
      </c>
      <c r="S83" s="21" t="s">
        <v>54</v>
      </c>
      <c r="T83" s="20" t="s">
        <v>54</v>
      </c>
      <c r="U83" s="21" t="s">
        <v>614</v>
      </c>
      <c r="V83" s="20" t="s">
        <v>28</v>
      </c>
      <c r="W83" s="20" t="s">
        <v>615</v>
      </c>
      <c r="X83" s="42"/>
    </row>
    <row r="84" s="3" customFormat="1" ht="75" customHeight="1" spans="1:24">
      <c r="A84" s="20">
        <v>130</v>
      </c>
      <c r="B84" s="21" t="s">
        <v>586</v>
      </c>
      <c r="C84" s="46" t="s">
        <v>78</v>
      </c>
      <c r="D84" s="23"/>
      <c r="E84" s="29"/>
      <c r="F84" s="27" t="s">
        <v>616</v>
      </c>
      <c r="G84" s="27">
        <v>10</v>
      </c>
      <c r="H84" s="27">
        <v>2</v>
      </c>
      <c r="I84" s="20" t="s">
        <v>314</v>
      </c>
      <c r="J84" s="21" t="s">
        <v>62</v>
      </c>
      <c r="K84" s="21" t="s">
        <v>316</v>
      </c>
      <c r="L84" s="21" t="s">
        <v>317</v>
      </c>
      <c r="M84" s="21" t="s">
        <v>318</v>
      </c>
      <c r="N84" s="39" t="s">
        <v>617</v>
      </c>
      <c r="O84" s="20" t="s">
        <v>84</v>
      </c>
      <c r="P84" s="20" t="s">
        <v>54</v>
      </c>
      <c r="Q84" s="20" t="s">
        <v>590</v>
      </c>
      <c r="R84" s="20" t="s">
        <v>54</v>
      </c>
      <c r="S84" s="21" t="s">
        <v>54</v>
      </c>
      <c r="T84" s="20" t="s">
        <v>54</v>
      </c>
      <c r="U84" s="21" t="s">
        <v>614</v>
      </c>
      <c r="V84" s="20" t="s">
        <v>28</v>
      </c>
      <c r="W84" s="20" t="s">
        <v>130</v>
      </c>
      <c r="X84" s="42"/>
    </row>
    <row r="85" s="3" customFormat="1" ht="75" customHeight="1" spans="1:24">
      <c r="A85" s="20">
        <v>138</v>
      </c>
      <c r="B85" s="21" t="s">
        <v>586</v>
      </c>
      <c r="C85" s="32" t="s">
        <v>618</v>
      </c>
      <c r="D85" s="22" t="e">
        <f>#REF!/#REF!</f>
        <v>#REF!</v>
      </c>
      <c r="E85" s="23"/>
      <c r="F85" s="20" t="s">
        <v>619</v>
      </c>
      <c r="G85" s="21">
        <v>2</v>
      </c>
      <c r="H85" s="21">
        <v>2</v>
      </c>
      <c r="I85" s="20" t="s">
        <v>314</v>
      </c>
      <c r="J85" s="21" t="s">
        <v>49</v>
      </c>
      <c r="K85" s="21" t="s">
        <v>316</v>
      </c>
      <c r="L85" s="21" t="s">
        <v>364</v>
      </c>
      <c r="M85" s="21" t="s">
        <v>365</v>
      </c>
      <c r="N85" s="39" t="s">
        <v>620</v>
      </c>
      <c r="O85" s="20" t="s">
        <v>621</v>
      </c>
      <c r="P85" s="20" t="s">
        <v>622</v>
      </c>
      <c r="Q85" s="20"/>
      <c r="R85" s="20"/>
      <c r="S85" s="20"/>
      <c r="T85" s="20"/>
      <c r="U85" s="20" t="s">
        <v>623</v>
      </c>
      <c r="V85" s="20" t="s">
        <v>624</v>
      </c>
      <c r="W85" s="20"/>
      <c r="X85" s="20" t="s">
        <v>364</v>
      </c>
    </row>
    <row r="86" s="3" customFormat="1" ht="75" customHeight="1" spans="1:24">
      <c r="A86" s="20">
        <v>139</v>
      </c>
      <c r="B86" s="21" t="s">
        <v>586</v>
      </c>
      <c r="C86" s="32" t="s">
        <v>618</v>
      </c>
      <c r="D86" s="23"/>
      <c r="E86" s="23"/>
      <c r="F86" s="24" t="s">
        <v>625</v>
      </c>
      <c r="G86" s="27">
        <v>1</v>
      </c>
      <c r="H86" s="27">
        <v>1</v>
      </c>
      <c r="I86" s="40" t="s">
        <v>314</v>
      </c>
      <c r="J86" s="21" t="s">
        <v>49</v>
      </c>
      <c r="K86" s="21" t="s">
        <v>316</v>
      </c>
      <c r="L86" s="21" t="s">
        <v>364</v>
      </c>
      <c r="M86" s="21" t="s">
        <v>365</v>
      </c>
      <c r="N86" s="39" t="s">
        <v>626</v>
      </c>
      <c r="O86" s="20" t="s">
        <v>384</v>
      </c>
      <c r="P86" s="39" t="s">
        <v>627</v>
      </c>
      <c r="Q86" s="44" t="s">
        <v>628</v>
      </c>
      <c r="R86" s="39" t="s">
        <v>629</v>
      </c>
      <c r="S86" s="21"/>
      <c r="T86" s="39" t="s">
        <v>630</v>
      </c>
      <c r="U86" s="20" t="s">
        <v>631</v>
      </c>
      <c r="V86" s="20" t="s">
        <v>624</v>
      </c>
      <c r="W86" s="21"/>
      <c r="X86" s="20" t="s">
        <v>364</v>
      </c>
    </row>
    <row r="87" s="3" customFormat="1" ht="75" customHeight="1" spans="1:24">
      <c r="A87" s="20">
        <v>140</v>
      </c>
      <c r="B87" s="21" t="s">
        <v>586</v>
      </c>
      <c r="C87" s="32" t="s">
        <v>618</v>
      </c>
      <c r="D87" s="23"/>
      <c r="E87" s="23"/>
      <c r="F87" s="24" t="s">
        <v>632</v>
      </c>
      <c r="G87" s="27">
        <v>1</v>
      </c>
      <c r="H87" s="27">
        <v>1</v>
      </c>
      <c r="I87" s="40" t="s">
        <v>314</v>
      </c>
      <c r="J87" s="21" t="s">
        <v>49</v>
      </c>
      <c r="K87" s="21" t="s">
        <v>316</v>
      </c>
      <c r="L87" s="21" t="s">
        <v>364</v>
      </c>
      <c r="M87" s="21" t="s">
        <v>365</v>
      </c>
      <c r="N87" s="39" t="s">
        <v>633</v>
      </c>
      <c r="O87" s="20" t="s">
        <v>356</v>
      </c>
      <c r="P87" s="20" t="s">
        <v>634</v>
      </c>
      <c r="Q87" s="40" t="s">
        <v>24</v>
      </c>
      <c r="R87" s="20" t="s">
        <v>635</v>
      </c>
      <c r="S87" s="20"/>
      <c r="T87" s="21"/>
      <c r="U87" s="20" t="s">
        <v>631</v>
      </c>
      <c r="V87" s="20" t="s">
        <v>624</v>
      </c>
      <c r="W87" s="21"/>
      <c r="X87" s="20" t="s">
        <v>364</v>
      </c>
    </row>
    <row r="88" s="3" customFormat="1" ht="75" customHeight="1" spans="1:24">
      <c r="A88" s="20">
        <v>141</v>
      </c>
      <c r="B88" s="21" t="s">
        <v>586</v>
      </c>
      <c r="C88" s="45" t="s">
        <v>115</v>
      </c>
      <c r="D88" s="23" t="e">
        <f>#REF!/#REF!</f>
        <v>#REF!</v>
      </c>
      <c r="E88" s="22" t="e">
        <f>(#REF!+#REF!+#REF!+#REF!+#REF!)/(#REF!+#REF!+#REF!+#REF!+#REF!)</f>
        <v>#REF!</v>
      </c>
      <c r="F88" s="24" t="s">
        <v>636</v>
      </c>
      <c r="G88" s="27">
        <v>1</v>
      </c>
      <c r="H88" s="27">
        <v>1</v>
      </c>
      <c r="I88" s="20" t="s">
        <v>314</v>
      </c>
      <c r="J88" s="21" t="s">
        <v>62</v>
      </c>
      <c r="K88" s="21" t="s">
        <v>316</v>
      </c>
      <c r="L88" s="21" t="s">
        <v>364</v>
      </c>
      <c r="M88" s="21" t="s">
        <v>318</v>
      </c>
      <c r="N88" s="39" t="s">
        <v>637</v>
      </c>
      <c r="O88" s="20" t="s">
        <v>356</v>
      </c>
      <c r="P88" s="20" t="s">
        <v>638</v>
      </c>
      <c r="Q88" s="20" t="s">
        <v>24</v>
      </c>
      <c r="R88" s="20" t="s">
        <v>639</v>
      </c>
      <c r="S88" s="20" t="s">
        <v>640</v>
      </c>
      <c r="T88" s="39" t="s">
        <v>641</v>
      </c>
      <c r="U88" s="20" t="s">
        <v>642</v>
      </c>
      <c r="V88" s="20" t="s">
        <v>28</v>
      </c>
      <c r="W88" s="20" t="s">
        <v>643</v>
      </c>
      <c r="X88" s="21"/>
    </row>
    <row r="89" s="3" customFormat="1" ht="75" customHeight="1" spans="1:24">
      <c r="A89" s="20">
        <v>142</v>
      </c>
      <c r="B89" s="21" t="s">
        <v>586</v>
      </c>
      <c r="C89" s="45" t="s">
        <v>115</v>
      </c>
      <c r="D89" s="23"/>
      <c r="E89" s="29" t="e">
        <f>(#REF!+#REF!+#REF!+#REF!+#REF!+#REF!+#REF!+#REF!)/(#REF!+#REF!+#REF!+#REF!+#REF!)</f>
        <v>#REF!</v>
      </c>
      <c r="F89" s="27" t="s">
        <v>644</v>
      </c>
      <c r="G89" s="27">
        <v>1</v>
      </c>
      <c r="H89" s="27">
        <v>1</v>
      </c>
      <c r="I89" s="20" t="s">
        <v>314</v>
      </c>
      <c r="J89" s="21" t="s">
        <v>62</v>
      </c>
      <c r="K89" s="21" t="s">
        <v>316</v>
      </c>
      <c r="L89" s="21" t="s">
        <v>364</v>
      </c>
      <c r="M89" s="21" t="s">
        <v>318</v>
      </c>
      <c r="N89" s="39" t="s">
        <v>645</v>
      </c>
      <c r="O89" s="20" t="s">
        <v>356</v>
      </c>
      <c r="P89" s="20" t="s">
        <v>646</v>
      </c>
      <c r="Q89" s="20" t="s">
        <v>182</v>
      </c>
      <c r="R89" s="20" t="s">
        <v>647</v>
      </c>
      <c r="S89" s="20" t="s">
        <v>640</v>
      </c>
      <c r="T89" s="20" t="s">
        <v>648</v>
      </c>
      <c r="U89" s="20" t="s">
        <v>649</v>
      </c>
      <c r="V89" s="20" t="s">
        <v>28</v>
      </c>
      <c r="W89" s="20" t="s">
        <v>643</v>
      </c>
      <c r="X89" s="21"/>
    </row>
    <row r="90" s="3" customFormat="1" ht="75" customHeight="1" spans="1:24">
      <c r="A90" s="20">
        <v>143</v>
      </c>
      <c r="B90" s="21" t="s">
        <v>586</v>
      </c>
      <c r="C90" s="45" t="s">
        <v>116</v>
      </c>
      <c r="D90" s="23" t="e">
        <f>#REF!/#REF!</f>
        <v>#REF!</v>
      </c>
      <c r="E90" s="23"/>
      <c r="F90" s="24" t="s">
        <v>117</v>
      </c>
      <c r="G90" s="27">
        <v>2</v>
      </c>
      <c r="H90" s="27">
        <v>2</v>
      </c>
      <c r="I90" s="20" t="s">
        <v>314</v>
      </c>
      <c r="J90" s="21" t="s">
        <v>62</v>
      </c>
      <c r="K90" s="21" t="s">
        <v>316</v>
      </c>
      <c r="L90" s="21" t="s">
        <v>317</v>
      </c>
      <c r="M90" s="21" t="s">
        <v>318</v>
      </c>
      <c r="N90" s="39" t="s">
        <v>118</v>
      </c>
      <c r="O90" s="20" t="s">
        <v>51</v>
      </c>
      <c r="P90" s="20" t="s">
        <v>650</v>
      </c>
      <c r="Q90" s="20" t="s">
        <v>100</v>
      </c>
      <c r="R90" s="20" t="s">
        <v>54</v>
      </c>
      <c r="S90" s="20" t="s">
        <v>54</v>
      </c>
      <c r="T90" s="20" t="s">
        <v>119</v>
      </c>
      <c r="U90" s="20" t="s">
        <v>651</v>
      </c>
      <c r="V90" s="20" t="s">
        <v>120</v>
      </c>
      <c r="W90" s="20"/>
      <c r="X90" s="21"/>
    </row>
    <row r="91" s="3" customFormat="1" ht="75" customHeight="1" spans="1:24">
      <c r="A91" s="20">
        <v>144</v>
      </c>
      <c r="B91" s="21" t="s">
        <v>586</v>
      </c>
      <c r="C91" s="45" t="s">
        <v>116</v>
      </c>
      <c r="D91" s="23"/>
      <c r="E91" s="29"/>
      <c r="F91" s="27" t="s">
        <v>121</v>
      </c>
      <c r="G91" s="27">
        <v>1</v>
      </c>
      <c r="H91" s="27">
        <v>1</v>
      </c>
      <c r="I91" s="20" t="s">
        <v>314</v>
      </c>
      <c r="J91" s="21" t="s">
        <v>62</v>
      </c>
      <c r="K91" s="21" t="s">
        <v>316</v>
      </c>
      <c r="L91" s="21" t="s">
        <v>317</v>
      </c>
      <c r="M91" s="21" t="s">
        <v>318</v>
      </c>
      <c r="N91" s="39" t="s">
        <v>122</v>
      </c>
      <c r="O91" s="20" t="s">
        <v>652</v>
      </c>
      <c r="P91" s="20" t="s">
        <v>123</v>
      </c>
      <c r="Q91" s="20" t="s">
        <v>124</v>
      </c>
      <c r="R91" s="20" t="s">
        <v>125</v>
      </c>
      <c r="S91" s="20" t="s">
        <v>126</v>
      </c>
      <c r="T91" s="20" t="s">
        <v>126</v>
      </c>
      <c r="U91" s="20" t="s">
        <v>651</v>
      </c>
      <c r="V91" s="20" t="s">
        <v>120</v>
      </c>
      <c r="W91" s="20"/>
      <c r="X91" s="21"/>
    </row>
    <row r="92" s="3" customFormat="1" ht="75" customHeight="1" spans="1:24">
      <c r="A92" s="20">
        <v>146</v>
      </c>
      <c r="B92" s="21" t="s">
        <v>586</v>
      </c>
      <c r="C92" s="45" t="s">
        <v>116</v>
      </c>
      <c r="D92" s="23"/>
      <c r="E92" s="29"/>
      <c r="F92" s="27" t="s">
        <v>653</v>
      </c>
      <c r="G92" s="27">
        <v>1</v>
      </c>
      <c r="H92" s="27">
        <v>1</v>
      </c>
      <c r="I92" s="20" t="s">
        <v>314</v>
      </c>
      <c r="J92" s="21" t="s">
        <v>62</v>
      </c>
      <c r="K92" s="21" t="s">
        <v>316</v>
      </c>
      <c r="L92" s="21" t="s">
        <v>317</v>
      </c>
      <c r="M92" s="21" t="s">
        <v>318</v>
      </c>
      <c r="N92" s="39" t="s">
        <v>128</v>
      </c>
      <c r="O92" s="20" t="s">
        <v>51</v>
      </c>
      <c r="P92" s="20" t="s">
        <v>654</v>
      </c>
      <c r="Q92" s="20" t="s">
        <v>33</v>
      </c>
      <c r="R92" s="20" t="s">
        <v>130</v>
      </c>
      <c r="S92" s="20" t="s">
        <v>131</v>
      </c>
      <c r="T92" s="20" t="s">
        <v>132</v>
      </c>
      <c r="U92" s="20" t="s">
        <v>651</v>
      </c>
      <c r="V92" s="20" t="s">
        <v>120</v>
      </c>
      <c r="W92" s="20"/>
      <c r="X92" s="21"/>
    </row>
    <row r="93" s="3" customFormat="1" ht="75" customHeight="1" spans="1:24">
      <c r="A93" s="20">
        <v>147</v>
      </c>
      <c r="B93" s="21" t="s">
        <v>586</v>
      </c>
      <c r="C93" s="45" t="s">
        <v>116</v>
      </c>
      <c r="D93" s="23"/>
      <c r="E93" s="29"/>
      <c r="F93" s="27" t="s">
        <v>655</v>
      </c>
      <c r="G93" s="27">
        <v>1</v>
      </c>
      <c r="H93" s="27">
        <v>1</v>
      </c>
      <c r="I93" s="20" t="s">
        <v>314</v>
      </c>
      <c r="J93" s="21" t="s">
        <v>62</v>
      </c>
      <c r="K93" s="21" t="s">
        <v>316</v>
      </c>
      <c r="L93" s="21" t="s">
        <v>317</v>
      </c>
      <c r="M93" s="21" t="s">
        <v>318</v>
      </c>
      <c r="N93" s="39" t="s">
        <v>134</v>
      </c>
      <c r="O93" s="20" t="s">
        <v>51</v>
      </c>
      <c r="P93" s="20" t="s">
        <v>135</v>
      </c>
      <c r="Q93" s="20" t="s">
        <v>33</v>
      </c>
      <c r="R93" s="20" t="s">
        <v>130</v>
      </c>
      <c r="S93" s="20" t="s">
        <v>131</v>
      </c>
      <c r="T93" s="20" t="s">
        <v>136</v>
      </c>
      <c r="U93" s="20" t="s">
        <v>651</v>
      </c>
      <c r="V93" s="20" t="s">
        <v>120</v>
      </c>
      <c r="W93" s="20"/>
      <c r="X93" s="21"/>
    </row>
    <row r="94" s="3" customFormat="1" ht="75" customHeight="1" spans="1:24">
      <c r="A94" s="20">
        <v>149</v>
      </c>
      <c r="B94" s="21" t="s">
        <v>586</v>
      </c>
      <c r="C94" s="45" t="s">
        <v>137</v>
      </c>
      <c r="D94" s="23" t="e">
        <f>#REF!/#REF!</f>
        <v>#REF!</v>
      </c>
      <c r="E94" s="29"/>
      <c r="F94" s="27" t="s">
        <v>117</v>
      </c>
      <c r="G94" s="27">
        <v>1</v>
      </c>
      <c r="H94" s="27">
        <v>1</v>
      </c>
      <c r="I94" s="20" t="s">
        <v>372</v>
      </c>
      <c r="J94" s="21" t="s">
        <v>62</v>
      </c>
      <c r="K94" s="21" t="s">
        <v>316</v>
      </c>
      <c r="L94" s="21" t="s">
        <v>364</v>
      </c>
      <c r="M94" s="21" t="s">
        <v>318</v>
      </c>
      <c r="N94" s="39" t="s">
        <v>138</v>
      </c>
      <c r="O94" s="20" t="s">
        <v>621</v>
      </c>
      <c r="P94" s="20" t="s">
        <v>646</v>
      </c>
      <c r="Q94" s="20" t="s">
        <v>24</v>
      </c>
      <c r="R94" s="20" t="s">
        <v>140</v>
      </c>
      <c r="S94" s="20" t="s">
        <v>141</v>
      </c>
      <c r="T94" s="20" t="s">
        <v>142</v>
      </c>
      <c r="U94" s="20" t="s">
        <v>656</v>
      </c>
      <c r="V94" s="20" t="s">
        <v>143</v>
      </c>
      <c r="W94" s="20" t="s">
        <v>643</v>
      </c>
      <c r="X94" s="21"/>
    </row>
    <row r="95" s="3" customFormat="1" ht="75" customHeight="1" spans="1:24">
      <c r="A95" s="20">
        <v>158</v>
      </c>
      <c r="B95" s="21" t="s">
        <v>586</v>
      </c>
      <c r="C95" s="25" t="s">
        <v>240</v>
      </c>
      <c r="D95" s="23" t="e">
        <f>#REF!/#REF!</f>
        <v>#REF!</v>
      </c>
      <c r="E95" s="22" t="e">
        <f>(#REF!+#REF!+#REF!)/(#REF!+#REF!+#REF!)</f>
        <v>#REF!</v>
      </c>
      <c r="F95" s="24" t="s">
        <v>241</v>
      </c>
      <c r="G95" s="24">
        <v>1</v>
      </c>
      <c r="H95" s="24">
        <v>1</v>
      </c>
      <c r="I95" s="20" t="s">
        <v>372</v>
      </c>
      <c r="J95" s="20" t="s">
        <v>49</v>
      </c>
      <c r="K95" s="20" t="s">
        <v>316</v>
      </c>
      <c r="L95" s="20" t="s">
        <v>317</v>
      </c>
      <c r="M95" s="20" t="s">
        <v>318</v>
      </c>
      <c r="N95" s="39" t="s">
        <v>242</v>
      </c>
      <c r="O95" s="20" t="s">
        <v>356</v>
      </c>
      <c r="P95" s="20" t="s">
        <v>657</v>
      </c>
      <c r="Q95" s="20" t="s">
        <v>95</v>
      </c>
      <c r="R95" s="20" t="s">
        <v>244</v>
      </c>
      <c r="S95" s="20" t="s">
        <v>54</v>
      </c>
      <c r="T95" s="20" t="s">
        <v>245</v>
      </c>
      <c r="U95" s="20" t="s">
        <v>658</v>
      </c>
      <c r="V95" s="20" t="s">
        <v>246</v>
      </c>
      <c r="W95" s="20"/>
      <c r="X95" s="20"/>
    </row>
    <row r="96" s="3" customFormat="1" ht="75" customHeight="1" spans="1:24">
      <c r="A96" s="20">
        <v>159</v>
      </c>
      <c r="B96" s="21" t="s">
        <v>586</v>
      </c>
      <c r="C96" s="25" t="s">
        <v>240</v>
      </c>
      <c r="D96" s="23"/>
      <c r="E96" s="23" t="e">
        <f>(#REF!+#REF!+#REF!+#REF!+#REF!+#REF!)/(#REF!+#REF!+#REF!)</f>
        <v>#REF!</v>
      </c>
      <c r="F96" s="24" t="s">
        <v>247</v>
      </c>
      <c r="G96" s="24">
        <v>1</v>
      </c>
      <c r="H96" s="24">
        <v>1</v>
      </c>
      <c r="I96" s="20" t="s">
        <v>372</v>
      </c>
      <c r="J96" s="20" t="s">
        <v>49</v>
      </c>
      <c r="K96" s="20" t="s">
        <v>316</v>
      </c>
      <c r="L96" s="20" t="s">
        <v>317</v>
      </c>
      <c r="M96" s="20" t="s">
        <v>318</v>
      </c>
      <c r="N96" s="39" t="s">
        <v>248</v>
      </c>
      <c r="O96" s="20" t="s">
        <v>356</v>
      </c>
      <c r="P96" s="20" t="s">
        <v>659</v>
      </c>
      <c r="Q96" s="20" t="s">
        <v>95</v>
      </c>
      <c r="R96" s="20" t="s">
        <v>244</v>
      </c>
      <c r="S96" s="20" t="s">
        <v>54</v>
      </c>
      <c r="T96" s="20" t="s">
        <v>245</v>
      </c>
      <c r="U96" s="20" t="s">
        <v>660</v>
      </c>
      <c r="V96" s="20" t="s">
        <v>246</v>
      </c>
      <c r="W96" s="20"/>
      <c r="X96" s="20"/>
    </row>
    <row r="97" s="3" customFormat="1" ht="75" customHeight="1" spans="1:24">
      <c r="A97" s="20">
        <v>160</v>
      </c>
      <c r="B97" s="21" t="s">
        <v>586</v>
      </c>
      <c r="C97" s="25" t="s">
        <v>240</v>
      </c>
      <c r="D97" s="23"/>
      <c r="E97" s="23"/>
      <c r="F97" s="24" t="s">
        <v>661</v>
      </c>
      <c r="G97" s="24">
        <v>6</v>
      </c>
      <c r="H97" s="24">
        <v>6</v>
      </c>
      <c r="I97" s="20" t="s">
        <v>314</v>
      </c>
      <c r="J97" s="20" t="s">
        <v>49</v>
      </c>
      <c r="K97" s="20" t="s">
        <v>316</v>
      </c>
      <c r="L97" s="20" t="s">
        <v>317</v>
      </c>
      <c r="M97" s="20" t="s">
        <v>318</v>
      </c>
      <c r="N97" s="39" t="s">
        <v>662</v>
      </c>
      <c r="O97" s="20" t="s">
        <v>356</v>
      </c>
      <c r="P97" s="20" t="s">
        <v>663</v>
      </c>
      <c r="Q97" s="20" t="s">
        <v>95</v>
      </c>
      <c r="R97" s="20" t="s">
        <v>244</v>
      </c>
      <c r="S97" s="20" t="s">
        <v>54</v>
      </c>
      <c r="T97" s="20" t="s">
        <v>245</v>
      </c>
      <c r="U97" s="20" t="s">
        <v>660</v>
      </c>
      <c r="V97" s="20" t="s">
        <v>246</v>
      </c>
      <c r="W97" s="20"/>
      <c r="X97" s="20"/>
    </row>
    <row r="98" s="3" customFormat="1" ht="75" customHeight="1" spans="1:24">
      <c r="A98" s="20">
        <v>161</v>
      </c>
      <c r="B98" s="21" t="s">
        <v>586</v>
      </c>
      <c r="C98" s="25" t="s">
        <v>240</v>
      </c>
      <c r="D98" s="23"/>
      <c r="E98" s="23"/>
      <c r="F98" s="24" t="s">
        <v>664</v>
      </c>
      <c r="G98" s="24">
        <v>5</v>
      </c>
      <c r="H98" s="24">
        <v>5</v>
      </c>
      <c r="I98" s="20" t="s">
        <v>314</v>
      </c>
      <c r="J98" s="20" t="s">
        <v>49</v>
      </c>
      <c r="K98" s="20" t="s">
        <v>316</v>
      </c>
      <c r="L98" s="20" t="s">
        <v>317</v>
      </c>
      <c r="M98" s="20" t="s">
        <v>318</v>
      </c>
      <c r="N98" s="39" t="s">
        <v>665</v>
      </c>
      <c r="O98" s="20" t="s">
        <v>356</v>
      </c>
      <c r="P98" s="20" t="s">
        <v>666</v>
      </c>
      <c r="Q98" s="20" t="s">
        <v>95</v>
      </c>
      <c r="R98" s="20" t="s">
        <v>244</v>
      </c>
      <c r="S98" s="20" t="s">
        <v>54</v>
      </c>
      <c r="T98" s="20" t="s">
        <v>245</v>
      </c>
      <c r="U98" s="20" t="s">
        <v>660</v>
      </c>
      <c r="V98" s="20" t="s">
        <v>246</v>
      </c>
      <c r="W98" s="20"/>
      <c r="X98" s="20"/>
    </row>
    <row r="99" s="3" customFormat="1" ht="65" customHeight="1" spans="1:24">
      <c r="A99" s="20">
        <v>162</v>
      </c>
      <c r="B99" s="21" t="s">
        <v>586</v>
      </c>
      <c r="C99" s="25" t="s">
        <v>240</v>
      </c>
      <c r="D99" s="23"/>
      <c r="E99" s="23"/>
      <c r="F99" s="20" t="s">
        <v>667</v>
      </c>
      <c r="G99" s="20">
        <v>32</v>
      </c>
      <c r="H99" s="20">
        <v>32</v>
      </c>
      <c r="I99" s="20" t="s">
        <v>314</v>
      </c>
      <c r="J99" s="20" t="s">
        <v>49</v>
      </c>
      <c r="K99" s="20" t="s">
        <v>316</v>
      </c>
      <c r="L99" s="20" t="s">
        <v>317</v>
      </c>
      <c r="M99" s="20" t="s">
        <v>318</v>
      </c>
      <c r="N99" s="39" t="s">
        <v>279</v>
      </c>
      <c r="O99" s="20" t="s">
        <v>668</v>
      </c>
      <c r="P99" s="20" t="s">
        <v>669</v>
      </c>
      <c r="Q99" s="20" t="s">
        <v>95</v>
      </c>
      <c r="R99" s="20" t="s">
        <v>244</v>
      </c>
      <c r="S99" s="20" t="s">
        <v>54</v>
      </c>
      <c r="T99" s="20" t="s">
        <v>245</v>
      </c>
      <c r="U99" s="20" t="s">
        <v>660</v>
      </c>
      <c r="V99" s="20" t="s">
        <v>246</v>
      </c>
      <c r="W99" s="20"/>
      <c r="X99" s="20"/>
    </row>
    <row r="100" s="3" customFormat="1" ht="56" customHeight="1" spans="1:24">
      <c r="A100" s="20">
        <v>163</v>
      </c>
      <c r="B100" s="21" t="s">
        <v>586</v>
      </c>
      <c r="C100" s="25" t="s">
        <v>240</v>
      </c>
      <c r="D100" s="23"/>
      <c r="E100" s="23"/>
      <c r="F100" s="20" t="s">
        <v>250</v>
      </c>
      <c r="G100" s="20">
        <v>2</v>
      </c>
      <c r="H100" s="20">
        <v>2</v>
      </c>
      <c r="I100" s="20" t="s">
        <v>314</v>
      </c>
      <c r="J100" s="20" t="s">
        <v>49</v>
      </c>
      <c r="K100" s="20" t="s">
        <v>316</v>
      </c>
      <c r="L100" s="20" t="s">
        <v>317</v>
      </c>
      <c r="M100" s="20" t="s">
        <v>318</v>
      </c>
      <c r="N100" s="39" t="s">
        <v>251</v>
      </c>
      <c r="O100" s="20" t="s">
        <v>668</v>
      </c>
      <c r="P100" s="20" t="s">
        <v>252</v>
      </c>
      <c r="Q100" s="20" t="s">
        <v>95</v>
      </c>
      <c r="R100" s="20" t="s">
        <v>244</v>
      </c>
      <c r="S100" s="20" t="s">
        <v>54</v>
      </c>
      <c r="T100" s="20" t="s">
        <v>245</v>
      </c>
      <c r="U100" s="20" t="s">
        <v>660</v>
      </c>
      <c r="V100" s="20" t="s">
        <v>246</v>
      </c>
      <c r="W100" s="20"/>
      <c r="X100" s="20"/>
    </row>
    <row r="101" s="3" customFormat="1" ht="63" customHeight="1" spans="1:24">
      <c r="A101" s="20">
        <v>167</v>
      </c>
      <c r="B101" s="21" t="s">
        <v>586</v>
      </c>
      <c r="C101" s="25" t="s">
        <v>253</v>
      </c>
      <c r="D101" s="23" t="e">
        <f>#REF!/#REF!</f>
        <v>#REF!</v>
      </c>
      <c r="E101" s="23"/>
      <c r="F101" s="20" t="s">
        <v>117</v>
      </c>
      <c r="G101" s="20">
        <v>2</v>
      </c>
      <c r="H101" s="20">
        <v>2</v>
      </c>
      <c r="I101" s="20" t="s">
        <v>372</v>
      </c>
      <c r="J101" s="20" t="s">
        <v>49</v>
      </c>
      <c r="K101" s="20" t="s">
        <v>316</v>
      </c>
      <c r="L101" s="20" t="s">
        <v>317</v>
      </c>
      <c r="M101" s="20" t="s">
        <v>318</v>
      </c>
      <c r="N101" s="39" t="s">
        <v>670</v>
      </c>
      <c r="O101" s="20" t="s">
        <v>671</v>
      </c>
      <c r="P101" s="20" t="s">
        <v>672</v>
      </c>
      <c r="Q101" s="20" t="s">
        <v>196</v>
      </c>
      <c r="R101" s="20" t="s">
        <v>256</v>
      </c>
      <c r="S101" s="20" t="s">
        <v>54</v>
      </c>
      <c r="T101" s="20" t="s">
        <v>245</v>
      </c>
      <c r="U101" s="20" t="s">
        <v>660</v>
      </c>
      <c r="V101" s="20" t="s">
        <v>246</v>
      </c>
      <c r="W101" s="20"/>
      <c r="X101" s="20"/>
    </row>
    <row r="102" s="3" customFormat="1" ht="55" customHeight="1" spans="1:24">
      <c r="A102" s="20">
        <v>168</v>
      </c>
      <c r="B102" s="21" t="s">
        <v>586</v>
      </c>
      <c r="C102" s="25" t="s">
        <v>253</v>
      </c>
      <c r="D102" s="23"/>
      <c r="E102" s="23"/>
      <c r="F102" s="20" t="s">
        <v>257</v>
      </c>
      <c r="G102" s="20">
        <v>1</v>
      </c>
      <c r="H102" s="20">
        <v>1</v>
      </c>
      <c r="I102" s="20" t="s">
        <v>372</v>
      </c>
      <c r="J102" s="20" t="s">
        <v>49</v>
      </c>
      <c r="K102" s="20" t="s">
        <v>316</v>
      </c>
      <c r="L102" s="20" t="s">
        <v>317</v>
      </c>
      <c r="M102" s="20" t="s">
        <v>318</v>
      </c>
      <c r="N102" s="39" t="s">
        <v>673</v>
      </c>
      <c r="O102" s="20" t="s">
        <v>671</v>
      </c>
      <c r="P102" s="20" t="s">
        <v>259</v>
      </c>
      <c r="Q102" s="20" t="s">
        <v>196</v>
      </c>
      <c r="R102" s="20" t="s">
        <v>256</v>
      </c>
      <c r="S102" s="20" t="s">
        <v>54</v>
      </c>
      <c r="T102" s="20" t="s">
        <v>245</v>
      </c>
      <c r="U102" s="20" t="s">
        <v>674</v>
      </c>
      <c r="V102" s="20" t="s">
        <v>246</v>
      </c>
      <c r="W102" s="20"/>
      <c r="X102" s="20"/>
    </row>
    <row r="103" s="3" customFormat="1" ht="55" customHeight="1" spans="1:24">
      <c r="A103" s="20">
        <v>169</v>
      </c>
      <c r="B103" s="21" t="s">
        <v>586</v>
      </c>
      <c r="C103" s="25" t="s">
        <v>253</v>
      </c>
      <c r="D103" s="23"/>
      <c r="E103" s="23"/>
      <c r="F103" s="20" t="s">
        <v>260</v>
      </c>
      <c r="G103" s="20">
        <v>2</v>
      </c>
      <c r="H103" s="20">
        <v>2</v>
      </c>
      <c r="I103" s="20" t="s">
        <v>372</v>
      </c>
      <c r="J103" s="20" t="s">
        <v>49</v>
      </c>
      <c r="K103" s="20" t="s">
        <v>316</v>
      </c>
      <c r="L103" s="20" t="s">
        <v>317</v>
      </c>
      <c r="M103" s="20" t="s">
        <v>318</v>
      </c>
      <c r="N103" s="39" t="s">
        <v>675</v>
      </c>
      <c r="O103" s="20" t="s">
        <v>671</v>
      </c>
      <c r="P103" s="20" t="s">
        <v>262</v>
      </c>
      <c r="Q103" s="20" t="s">
        <v>196</v>
      </c>
      <c r="R103" s="20" t="s">
        <v>256</v>
      </c>
      <c r="S103" s="20" t="s">
        <v>54</v>
      </c>
      <c r="T103" s="20" t="s">
        <v>245</v>
      </c>
      <c r="U103" s="20" t="s">
        <v>674</v>
      </c>
      <c r="V103" s="20" t="s">
        <v>246</v>
      </c>
      <c r="W103" s="20"/>
      <c r="X103" s="20"/>
    </row>
    <row r="104" s="3" customFormat="1" ht="57" customHeight="1" spans="1:24">
      <c r="A104" s="20">
        <v>170</v>
      </c>
      <c r="B104" s="21" t="s">
        <v>586</v>
      </c>
      <c r="C104" s="25" t="s">
        <v>253</v>
      </c>
      <c r="D104" s="23"/>
      <c r="E104" s="23"/>
      <c r="F104" s="20" t="s">
        <v>263</v>
      </c>
      <c r="G104" s="20">
        <v>14</v>
      </c>
      <c r="H104" s="20">
        <v>14</v>
      </c>
      <c r="I104" s="20" t="s">
        <v>372</v>
      </c>
      <c r="J104" s="20" t="s">
        <v>49</v>
      </c>
      <c r="K104" s="20" t="s">
        <v>316</v>
      </c>
      <c r="L104" s="20" t="s">
        <v>317</v>
      </c>
      <c r="M104" s="20" t="s">
        <v>318</v>
      </c>
      <c r="N104" s="39" t="s">
        <v>676</v>
      </c>
      <c r="O104" s="20" t="s">
        <v>668</v>
      </c>
      <c r="P104" s="20" t="s">
        <v>265</v>
      </c>
      <c r="Q104" s="20" t="s">
        <v>196</v>
      </c>
      <c r="R104" s="20" t="s">
        <v>256</v>
      </c>
      <c r="S104" s="20" t="s">
        <v>54</v>
      </c>
      <c r="T104" s="20" t="s">
        <v>245</v>
      </c>
      <c r="U104" s="20" t="s">
        <v>660</v>
      </c>
      <c r="V104" s="20" t="s">
        <v>246</v>
      </c>
      <c r="W104" s="20"/>
      <c r="X104" s="20"/>
    </row>
    <row r="105" s="3" customFormat="1" ht="58" customHeight="1" spans="1:24">
      <c r="A105" s="20">
        <v>171</v>
      </c>
      <c r="B105" s="21" t="s">
        <v>586</v>
      </c>
      <c r="C105" s="25" t="s">
        <v>253</v>
      </c>
      <c r="D105" s="23"/>
      <c r="E105" s="23"/>
      <c r="F105" s="20" t="s">
        <v>677</v>
      </c>
      <c r="G105" s="20">
        <v>1</v>
      </c>
      <c r="H105" s="20">
        <v>1</v>
      </c>
      <c r="I105" s="20" t="s">
        <v>372</v>
      </c>
      <c r="J105" s="20" t="s">
        <v>49</v>
      </c>
      <c r="K105" s="20" t="s">
        <v>316</v>
      </c>
      <c r="L105" s="20" t="s">
        <v>317</v>
      </c>
      <c r="M105" s="20" t="s">
        <v>318</v>
      </c>
      <c r="N105" s="39" t="s">
        <v>678</v>
      </c>
      <c r="O105" s="20" t="s">
        <v>668</v>
      </c>
      <c r="P105" s="20" t="s">
        <v>679</v>
      </c>
      <c r="Q105" s="20" t="s">
        <v>196</v>
      </c>
      <c r="R105" s="20" t="s">
        <v>256</v>
      </c>
      <c r="S105" s="20" t="s">
        <v>54</v>
      </c>
      <c r="T105" s="20" t="s">
        <v>245</v>
      </c>
      <c r="U105" s="20" t="s">
        <v>674</v>
      </c>
      <c r="V105" s="20" t="s">
        <v>246</v>
      </c>
      <c r="W105" s="20"/>
      <c r="X105" s="20"/>
    </row>
    <row r="106" s="3" customFormat="1" ht="63" customHeight="1" spans="1:24">
      <c r="A106" s="20">
        <v>172</v>
      </c>
      <c r="B106" s="21" t="s">
        <v>586</v>
      </c>
      <c r="C106" s="25" t="s">
        <v>253</v>
      </c>
      <c r="D106" s="23"/>
      <c r="E106" s="23"/>
      <c r="F106" s="20" t="s">
        <v>266</v>
      </c>
      <c r="G106" s="20">
        <v>5</v>
      </c>
      <c r="H106" s="20">
        <v>5</v>
      </c>
      <c r="I106" s="20" t="s">
        <v>372</v>
      </c>
      <c r="J106" s="20" t="s">
        <v>49</v>
      </c>
      <c r="K106" s="20" t="s">
        <v>316</v>
      </c>
      <c r="L106" s="20" t="s">
        <v>317</v>
      </c>
      <c r="M106" s="20" t="s">
        <v>318</v>
      </c>
      <c r="N106" s="39" t="s">
        <v>680</v>
      </c>
      <c r="O106" s="20" t="s">
        <v>668</v>
      </c>
      <c r="P106" s="20" t="s">
        <v>262</v>
      </c>
      <c r="Q106" s="20" t="s">
        <v>196</v>
      </c>
      <c r="R106" s="20" t="s">
        <v>256</v>
      </c>
      <c r="S106" s="20" t="s">
        <v>54</v>
      </c>
      <c r="T106" s="20" t="s">
        <v>245</v>
      </c>
      <c r="U106" s="20" t="s">
        <v>660</v>
      </c>
      <c r="V106" s="20" t="s">
        <v>268</v>
      </c>
      <c r="W106" s="20"/>
      <c r="X106" s="20"/>
    </row>
    <row r="107" s="3" customFormat="1" ht="110" customHeight="1" spans="1:24">
      <c r="A107" s="20">
        <v>175</v>
      </c>
      <c r="B107" s="21" t="s">
        <v>586</v>
      </c>
      <c r="C107" s="25" t="s">
        <v>269</v>
      </c>
      <c r="D107" s="23" t="e">
        <f>#REF!/#REF!</f>
        <v>#REF!</v>
      </c>
      <c r="E107" s="23"/>
      <c r="F107" s="20" t="s">
        <v>681</v>
      </c>
      <c r="G107" s="24">
        <v>3</v>
      </c>
      <c r="H107" s="24">
        <v>3</v>
      </c>
      <c r="I107" s="20" t="s">
        <v>372</v>
      </c>
      <c r="J107" s="20" t="s">
        <v>49</v>
      </c>
      <c r="K107" s="20" t="s">
        <v>316</v>
      </c>
      <c r="L107" s="20" t="s">
        <v>317</v>
      </c>
      <c r="M107" s="20" t="s">
        <v>318</v>
      </c>
      <c r="N107" s="39" t="s">
        <v>682</v>
      </c>
      <c r="O107" s="20" t="s">
        <v>671</v>
      </c>
      <c r="P107" s="20" t="s">
        <v>683</v>
      </c>
      <c r="Q107" s="20" t="s">
        <v>95</v>
      </c>
      <c r="R107" s="20" t="s">
        <v>54</v>
      </c>
      <c r="S107" s="20" t="s">
        <v>54</v>
      </c>
      <c r="T107" s="20" t="s">
        <v>245</v>
      </c>
      <c r="U107" s="20" t="s">
        <v>684</v>
      </c>
      <c r="V107" s="20" t="s">
        <v>274</v>
      </c>
      <c r="W107" s="20" t="s">
        <v>54</v>
      </c>
      <c r="X107" s="20" t="s">
        <v>685</v>
      </c>
    </row>
    <row r="108" s="3" customFormat="1" ht="110" customHeight="1" spans="1:24">
      <c r="A108" s="20">
        <v>176</v>
      </c>
      <c r="B108" s="21" t="s">
        <v>586</v>
      </c>
      <c r="C108" s="25" t="s">
        <v>269</v>
      </c>
      <c r="D108" s="23"/>
      <c r="E108" s="23"/>
      <c r="F108" s="20" t="s">
        <v>686</v>
      </c>
      <c r="G108" s="24">
        <v>2</v>
      </c>
      <c r="H108" s="24">
        <v>2</v>
      </c>
      <c r="I108" s="20" t="s">
        <v>372</v>
      </c>
      <c r="J108" s="20" t="s">
        <v>49</v>
      </c>
      <c r="K108" s="20" t="s">
        <v>316</v>
      </c>
      <c r="L108" s="20" t="s">
        <v>317</v>
      </c>
      <c r="M108" s="20" t="s">
        <v>318</v>
      </c>
      <c r="N108" s="39" t="s">
        <v>687</v>
      </c>
      <c r="O108" s="20" t="s">
        <v>671</v>
      </c>
      <c r="P108" s="20" t="s">
        <v>686</v>
      </c>
      <c r="Q108" s="20" t="s">
        <v>95</v>
      </c>
      <c r="R108" s="20" t="s">
        <v>54</v>
      </c>
      <c r="S108" s="20" t="s">
        <v>54</v>
      </c>
      <c r="T108" s="20" t="s">
        <v>245</v>
      </c>
      <c r="U108" s="20" t="s">
        <v>684</v>
      </c>
      <c r="V108" s="20" t="s">
        <v>274</v>
      </c>
      <c r="W108" s="20" t="s">
        <v>54</v>
      </c>
      <c r="X108" s="20" t="s">
        <v>685</v>
      </c>
    </row>
    <row r="109" s="3" customFormat="1" ht="92" customHeight="1" spans="1:24">
      <c r="A109" s="20">
        <v>177</v>
      </c>
      <c r="B109" s="21" t="s">
        <v>586</v>
      </c>
      <c r="C109" s="25" t="s">
        <v>269</v>
      </c>
      <c r="D109" s="23"/>
      <c r="E109" s="23"/>
      <c r="F109" s="20" t="s">
        <v>688</v>
      </c>
      <c r="G109" s="24">
        <v>1</v>
      </c>
      <c r="H109" s="24">
        <v>1</v>
      </c>
      <c r="I109" s="20" t="s">
        <v>372</v>
      </c>
      <c r="J109" s="20" t="s">
        <v>49</v>
      </c>
      <c r="K109" s="20" t="s">
        <v>316</v>
      </c>
      <c r="L109" s="20" t="s">
        <v>317</v>
      </c>
      <c r="M109" s="20" t="s">
        <v>318</v>
      </c>
      <c r="N109" s="39" t="s">
        <v>689</v>
      </c>
      <c r="O109" s="20" t="s">
        <v>671</v>
      </c>
      <c r="P109" s="20" t="s">
        <v>690</v>
      </c>
      <c r="Q109" s="20" t="s">
        <v>95</v>
      </c>
      <c r="R109" s="20" t="s">
        <v>54</v>
      </c>
      <c r="S109" s="20" t="s">
        <v>54</v>
      </c>
      <c r="T109" s="20" t="s">
        <v>245</v>
      </c>
      <c r="U109" s="20" t="s">
        <v>684</v>
      </c>
      <c r="V109" s="20" t="s">
        <v>274</v>
      </c>
      <c r="W109" s="20" t="s">
        <v>54</v>
      </c>
      <c r="X109" s="20" t="s">
        <v>685</v>
      </c>
    </row>
    <row r="110" s="3" customFormat="1" ht="92" customHeight="1" spans="1:24">
      <c r="A110" s="20">
        <v>178</v>
      </c>
      <c r="B110" s="21" t="s">
        <v>586</v>
      </c>
      <c r="C110" s="25" t="s">
        <v>269</v>
      </c>
      <c r="D110" s="23"/>
      <c r="E110" s="23"/>
      <c r="F110" s="20" t="s">
        <v>691</v>
      </c>
      <c r="G110" s="24">
        <v>1</v>
      </c>
      <c r="H110" s="24">
        <v>1</v>
      </c>
      <c r="I110" s="20" t="s">
        <v>372</v>
      </c>
      <c r="J110" s="20" t="s">
        <v>49</v>
      </c>
      <c r="K110" s="20" t="s">
        <v>316</v>
      </c>
      <c r="L110" s="20" t="s">
        <v>317</v>
      </c>
      <c r="M110" s="20" t="s">
        <v>318</v>
      </c>
      <c r="N110" s="39" t="s">
        <v>692</v>
      </c>
      <c r="O110" s="20" t="s">
        <v>671</v>
      </c>
      <c r="P110" s="20" t="s">
        <v>693</v>
      </c>
      <c r="Q110" s="20" t="s">
        <v>95</v>
      </c>
      <c r="R110" s="20" t="s">
        <v>54</v>
      </c>
      <c r="S110" s="20" t="s">
        <v>54</v>
      </c>
      <c r="T110" s="20" t="s">
        <v>245</v>
      </c>
      <c r="U110" s="20" t="s">
        <v>684</v>
      </c>
      <c r="V110" s="20" t="s">
        <v>274</v>
      </c>
      <c r="W110" s="20" t="s">
        <v>54</v>
      </c>
      <c r="X110" s="20" t="s">
        <v>685</v>
      </c>
    </row>
    <row r="111" s="3" customFormat="1" ht="115" customHeight="1" spans="1:24">
      <c r="A111" s="20">
        <v>179</v>
      </c>
      <c r="B111" s="21" t="s">
        <v>586</v>
      </c>
      <c r="C111" s="25" t="s">
        <v>269</v>
      </c>
      <c r="D111" s="23"/>
      <c r="E111" s="23"/>
      <c r="F111" s="20" t="s">
        <v>270</v>
      </c>
      <c r="G111" s="24">
        <v>3</v>
      </c>
      <c r="H111" s="24">
        <v>3</v>
      </c>
      <c r="I111" s="20" t="s">
        <v>372</v>
      </c>
      <c r="J111" s="20" t="s">
        <v>49</v>
      </c>
      <c r="K111" s="20" t="s">
        <v>316</v>
      </c>
      <c r="L111" s="20" t="s">
        <v>317</v>
      </c>
      <c r="M111" s="20" t="s">
        <v>318</v>
      </c>
      <c r="N111" s="39" t="s">
        <v>694</v>
      </c>
      <c r="O111" s="20" t="s">
        <v>652</v>
      </c>
      <c r="P111" s="20" t="s">
        <v>272</v>
      </c>
      <c r="Q111" s="20" t="s">
        <v>273</v>
      </c>
      <c r="R111" s="20" t="s">
        <v>54</v>
      </c>
      <c r="S111" s="20" t="s">
        <v>54</v>
      </c>
      <c r="T111" s="20" t="s">
        <v>245</v>
      </c>
      <c r="U111" s="20" t="s">
        <v>684</v>
      </c>
      <c r="V111" s="20" t="s">
        <v>274</v>
      </c>
      <c r="W111" s="20" t="s">
        <v>54</v>
      </c>
      <c r="X111" s="20" t="s">
        <v>695</v>
      </c>
    </row>
    <row r="112" s="3" customFormat="1" ht="75" customHeight="1" spans="1:24">
      <c r="A112" s="20">
        <v>180</v>
      </c>
      <c r="B112" s="21" t="s">
        <v>586</v>
      </c>
      <c r="C112" s="25" t="s">
        <v>269</v>
      </c>
      <c r="D112" s="23"/>
      <c r="E112" s="23"/>
      <c r="F112" s="20" t="s">
        <v>275</v>
      </c>
      <c r="G112" s="24">
        <v>5</v>
      </c>
      <c r="H112" s="24">
        <v>5</v>
      </c>
      <c r="I112" s="20" t="s">
        <v>372</v>
      </c>
      <c r="J112" s="20" t="s">
        <v>49</v>
      </c>
      <c r="K112" s="20" t="s">
        <v>316</v>
      </c>
      <c r="L112" s="20" t="s">
        <v>317</v>
      </c>
      <c r="M112" s="20" t="s">
        <v>318</v>
      </c>
      <c r="N112" s="39" t="s">
        <v>696</v>
      </c>
      <c r="O112" s="20" t="s">
        <v>652</v>
      </c>
      <c r="P112" s="20" t="s">
        <v>277</v>
      </c>
      <c r="Q112" s="20" t="s">
        <v>273</v>
      </c>
      <c r="R112" s="20" t="s">
        <v>54</v>
      </c>
      <c r="S112" s="20" t="s">
        <v>54</v>
      </c>
      <c r="T112" s="20" t="s">
        <v>245</v>
      </c>
      <c r="U112" s="20" t="s">
        <v>697</v>
      </c>
      <c r="V112" s="20" t="s">
        <v>274</v>
      </c>
      <c r="W112" s="20" t="s">
        <v>54</v>
      </c>
      <c r="X112" s="20"/>
    </row>
    <row r="113" s="3" customFormat="1" ht="138" customHeight="1" spans="1:24">
      <c r="A113" s="20">
        <v>181</v>
      </c>
      <c r="B113" s="21" t="s">
        <v>586</v>
      </c>
      <c r="C113" s="25" t="s">
        <v>269</v>
      </c>
      <c r="D113" s="23"/>
      <c r="E113" s="23"/>
      <c r="F113" s="20" t="s">
        <v>698</v>
      </c>
      <c r="G113" s="24">
        <v>3</v>
      </c>
      <c r="H113" s="24">
        <v>3</v>
      </c>
      <c r="I113" s="20" t="s">
        <v>372</v>
      </c>
      <c r="J113" s="20" t="s">
        <v>62</v>
      </c>
      <c r="K113" s="20" t="s">
        <v>316</v>
      </c>
      <c r="L113" s="20" t="s">
        <v>317</v>
      </c>
      <c r="M113" s="20" t="s">
        <v>318</v>
      </c>
      <c r="N113" s="39" t="s">
        <v>699</v>
      </c>
      <c r="O113" s="20" t="s">
        <v>652</v>
      </c>
      <c r="P113" s="20" t="s">
        <v>700</v>
      </c>
      <c r="Q113" s="20" t="s">
        <v>273</v>
      </c>
      <c r="R113" s="20" t="s">
        <v>54</v>
      </c>
      <c r="S113" s="20" t="s">
        <v>54</v>
      </c>
      <c r="T113" s="20" t="s">
        <v>245</v>
      </c>
      <c r="U113" s="20" t="s">
        <v>660</v>
      </c>
      <c r="V113" s="20" t="s">
        <v>274</v>
      </c>
      <c r="W113" s="20" t="s">
        <v>54</v>
      </c>
      <c r="X113" s="20" t="s">
        <v>701</v>
      </c>
    </row>
    <row r="114" s="3" customFormat="1" ht="115" customHeight="1" spans="1:24">
      <c r="A114" s="20">
        <v>182</v>
      </c>
      <c r="B114" s="21" t="s">
        <v>586</v>
      </c>
      <c r="C114" s="25" t="s">
        <v>269</v>
      </c>
      <c r="D114" s="23"/>
      <c r="E114" s="23"/>
      <c r="F114" s="20" t="s">
        <v>702</v>
      </c>
      <c r="G114" s="24">
        <v>2</v>
      </c>
      <c r="H114" s="24">
        <v>2</v>
      </c>
      <c r="I114" s="20" t="s">
        <v>372</v>
      </c>
      <c r="J114" s="20" t="s">
        <v>49</v>
      </c>
      <c r="K114" s="20" t="s">
        <v>316</v>
      </c>
      <c r="L114" s="20" t="s">
        <v>317</v>
      </c>
      <c r="M114" s="20" t="s">
        <v>318</v>
      </c>
      <c r="N114" s="39" t="s">
        <v>703</v>
      </c>
      <c r="O114" s="20" t="s">
        <v>652</v>
      </c>
      <c r="P114" s="20" t="s">
        <v>704</v>
      </c>
      <c r="Q114" s="20" t="s">
        <v>95</v>
      </c>
      <c r="R114" s="20" t="s">
        <v>54</v>
      </c>
      <c r="S114" s="20" t="s">
        <v>54</v>
      </c>
      <c r="T114" s="20" t="s">
        <v>245</v>
      </c>
      <c r="U114" s="20" t="s">
        <v>684</v>
      </c>
      <c r="V114" s="20" t="s">
        <v>274</v>
      </c>
      <c r="W114" s="20" t="s">
        <v>54</v>
      </c>
      <c r="X114" s="20" t="s">
        <v>705</v>
      </c>
    </row>
    <row r="115" s="3" customFormat="1" ht="75" customHeight="1" spans="1:24">
      <c r="A115" s="20">
        <v>183</v>
      </c>
      <c r="B115" s="21" t="s">
        <v>586</v>
      </c>
      <c r="C115" s="25" t="s">
        <v>269</v>
      </c>
      <c r="D115" s="23"/>
      <c r="E115" s="23"/>
      <c r="F115" s="20" t="s">
        <v>706</v>
      </c>
      <c r="G115" s="24">
        <v>4</v>
      </c>
      <c r="H115" s="24">
        <v>4</v>
      </c>
      <c r="I115" s="20" t="s">
        <v>372</v>
      </c>
      <c r="J115" s="20" t="s">
        <v>49</v>
      </c>
      <c r="K115" s="20" t="s">
        <v>316</v>
      </c>
      <c r="L115" s="20" t="s">
        <v>317</v>
      </c>
      <c r="M115" s="20" t="s">
        <v>318</v>
      </c>
      <c r="N115" s="39" t="s">
        <v>707</v>
      </c>
      <c r="O115" s="20" t="s">
        <v>652</v>
      </c>
      <c r="P115" s="20" t="s">
        <v>54</v>
      </c>
      <c r="Q115" s="20" t="s">
        <v>24</v>
      </c>
      <c r="R115" s="20" t="s">
        <v>54</v>
      </c>
      <c r="S115" s="20" t="s">
        <v>54</v>
      </c>
      <c r="T115" s="20" t="s">
        <v>245</v>
      </c>
      <c r="U115" s="20" t="s">
        <v>697</v>
      </c>
      <c r="V115" s="20" t="s">
        <v>274</v>
      </c>
      <c r="W115" s="20" t="s">
        <v>54</v>
      </c>
      <c r="X115" s="20"/>
    </row>
    <row r="116" s="3" customFormat="1" ht="75" customHeight="1" spans="1:24">
      <c r="A116" s="20">
        <v>184</v>
      </c>
      <c r="B116" s="21" t="s">
        <v>586</v>
      </c>
      <c r="C116" s="25" t="s">
        <v>269</v>
      </c>
      <c r="D116" s="23"/>
      <c r="E116" s="23"/>
      <c r="F116" s="20" t="s">
        <v>708</v>
      </c>
      <c r="G116" s="24">
        <v>1</v>
      </c>
      <c r="H116" s="24">
        <v>1</v>
      </c>
      <c r="I116" s="20" t="s">
        <v>372</v>
      </c>
      <c r="J116" s="20" t="s">
        <v>49</v>
      </c>
      <c r="K116" s="20" t="s">
        <v>316</v>
      </c>
      <c r="L116" s="20" t="s">
        <v>317</v>
      </c>
      <c r="M116" s="20" t="s">
        <v>318</v>
      </c>
      <c r="N116" s="39" t="s">
        <v>709</v>
      </c>
      <c r="O116" s="20" t="s">
        <v>671</v>
      </c>
      <c r="P116" s="20" t="s">
        <v>710</v>
      </c>
      <c r="Q116" s="20" t="s">
        <v>95</v>
      </c>
      <c r="R116" s="20" t="s">
        <v>54</v>
      </c>
      <c r="S116" s="20" t="s">
        <v>54</v>
      </c>
      <c r="T116" s="20" t="s">
        <v>245</v>
      </c>
      <c r="U116" s="20" t="s">
        <v>711</v>
      </c>
      <c r="V116" s="20" t="s">
        <v>274</v>
      </c>
      <c r="W116" s="20" t="s">
        <v>54</v>
      </c>
      <c r="X116" s="20"/>
    </row>
    <row r="117" s="3" customFormat="1" ht="75" customHeight="1" spans="1:24">
      <c r="A117" s="20">
        <v>185</v>
      </c>
      <c r="B117" s="21" t="s">
        <v>586</v>
      </c>
      <c r="C117" s="25" t="s">
        <v>269</v>
      </c>
      <c r="D117" s="23"/>
      <c r="E117" s="23"/>
      <c r="F117" s="20" t="s">
        <v>712</v>
      </c>
      <c r="G117" s="24">
        <v>1</v>
      </c>
      <c r="H117" s="24">
        <v>1</v>
      </c>
      <c r="I117" s="20" t="s">
        <v>372</v>
      </c>
      <c r="J117" s="20" t="s">
        <v>49</v>
      </c>
      <c r="K117" s="20" t="s">
        <v>316</v>
      </c>
      <c r="L117" s="20" t="s">
        <v>317</v>
      </c>
      <c r="M117" s="20" t="s">
        <v>318</v>
      </c>
      <c r="N117" s="39" t="s">
        <v>713</v>
      </c>
      <c r="O117" s="20" t="s">
        <v>671</v>
      </c>
      <c r="P117" s="20" t="s">
        <v>714</v>
      </c>
      <c r="Q117" s="20" t="s">
        <v>95</v>
      </c>
      <c r="R117" s="20" t="s">
        <v>54</v>
      </c>
      <c r="S117" s="20" t="s">
        <v>54</v>
      </c>
      <c r="T117" s="20" t="s">
        <v>245</v>
      </c>
      <c r="U117" s="20" t="s">
        <v>660</v>
      </c>
      <c r="V117" s="20" t="s">
        <v>274</v>
      </c>
      <c r="W117" s="20" t="s">
        <v>54</v>
      </c>
      <c r="X117" s="20"/>
    </row>
    <row r="118" s="3" customFormat="1" ht="92" customHeight="1" spans="1:24">
      <c r="A118" s="20">
        <v>186</v>
      </c>
      <c r="B118" s="21" t="s">
        <v>586</v>
      </c>
      <c r="C118" s="25" t="s">
        <v>269</v>
      </c>
      <c r="D118" s="23"/>
      <c r="E118" s="23"/>
      <c r="F118" s="20" t="s">
        <v>715</v>
      </c>
      <c r="G118" s="24">
        <v>1</v>
      </c>
      <c r="H118" s="24">
        <v>1</v>
      </c>
      <c r="I118" s="20" t="s">
        <v>372</v>
      </c>
      <c r="J118" s="20" t="s">
        <v>49</v>
      </c>
      <c r="K118" s="20" t="s">
        <v>316</v>
      </c>
      <c r="L118" s="20" t="s">
        <v>317</v>
      </c>
      <c r="M118" s="20" t="s">
        <v>318</v>
      </c>
      <c r="N118" s="39" t="s">
        <v>716</v>
      </c>
      <c r="O118" s="20" t="s">
        <v>671</v>
      </c>
      <c r="P118" s="20" t="s">
        <v>710</v>
      </c>
      <c r="Q118" s="20" t="s">
        <v>95</v>
      </c>
      <c r="R118" s="20" t="s">
        <v>54</v>
      </c>
      <c r="S118" s="20" t="s">
        <v>54</v>
      </c>
      <c r="T118" s="20" t="s">
        <v>245</v>
      </c>
      <c r="U118" s="20" t="s">
        <v>711</v>
      </c>
      <c r="V118" s="20" t="s">
        <v>274</v>
      </c>
      <c r="W118" s="20" t="s">
        <v>54</v>
      </c>
      <c r="X118" s="20" t="s">
        <v>685</v>
      </c>
    </row>
    <row r="119" s="3" customFormat="1" ht="75" customHeight="1" spans="1:24">
      <c r="A119" s="20">
        <v>187</v>
      </c>
      <c r="B119" s="21" t="s">
        <v>586</v>
      </c>
      <c r="C119" s="25" t="s">
        <v>269</v>
      </c>
      <c r="D119" s="23"/>
      <c r="E119" s="23"/>
      <c r="F119" s="20" t="s">
        <v>117</v>
      </c>
      <c r="G119" s="24">
        <v>3</v>
      </c>
      <c r="H119" s="24">
        <v>3</v>
      </c>
      <c r="I119" s="20" t="s">
        <v>372</v>
      </c>
      <c r="J119" s="20" t="s">
        <v>49</v>
      </c>
      <c r="K119" s="20" t="s">
        <v>316</v>
      </c>
      <c r="L119" s="20" t="s">
        <v>317</v>
      </c>
      <c r="M119" s="20" t="s">
        <v>318</v>
      </c>
      <c r="N119" s="39" t="s">
        <v>717</v>
      </c>
      <c r="O119" s="20" t="s">
        <v>671</v>
      </c>
      <c r="P119" s="20" t="s">
        <v>710</v>
      </c>
      <c r="Q119" s="20" t="s">
        <v>95</v>
      </c>
      <c r="R119" s="20" t="s">
        <v>54</v>
      </c>
      <c r="S119" s="20" t="s">
        <v>54</v>
      </c>
      <c r="T119" s="20" t="s">
        <v>245</v>
      </c>
      <c r="U119" s="20" t="s">
        <v>684</v>
      </c>
      <c r="V119" s="20" t="s">
        <v>274</v>
      </c>
      <c r="W119" s="20" t="s">
        <v>54</v>
      </c>
      <c r="X119" s="20"/>
    </row>
    <row r="120" s="3" customFormat="1" ht="75" customHeight="1" spans="1:24">
      <c r="A120" s="20">
        <v>188</v>
      </c>
      <c r="B120" s="21" t="s">
        <v>586</v>
      </c>
      <c r="C120" s="25" t="s">
        <v>269</v>
      </c>
      <c r="D120" s="23"/>
      <c r="E120" s="23"/>
      <c r="F120" s="20" t="s">
        <v>278</v>
      </c>
      <c r="G120" s="24">
        <v>54</v>
      </c>
      <c r="H120" s="24">
        <v>54</v>
      </c>
      <c r="I120" s="20" t="s">
        <v>372</v>
      </c>
      <c r="J120" s="20" t="s">
        <v>49</v>
      </c>
      <c r="K120" s="20" t="s">
        <v>316</v>
      </c>
      <c r="L120" s="20" t="s">
        <v>317</v>
      </c>
      <c r="M120" s="20" t="s">
        <v>318</v>
      </c>
      <c r="N120" s="39" t="s">
        <v>279</v>
      </c>
      <c r="O120" s="20" t="s">
        <v>84</v>
      </c>
      <c r="P120" s="20" t="s">
        <v>280</v>
      </c>
      <c r="Q120" s="20" t="s">
        <v>95</v>
      </c>
      <c r="R120" s="20" t="s">
        <v>54</v>
      </c>
      <c r="S120" s="20" t="s">
        <v>54</v>
      </c>
      <c r="T120" s="20" t="s">
        <v>245</v>
      </c>
      <c r="U120" s="20" t="s">
        <v>660</v>
      </c>
      <c r="V120" s="20" t="s">
        <v>274</v>
      </c>
      <c r="W120" s="20" t="s">
        <v>54</v>
      </c>
      <c r="X120" s="20"/>
    </row>
    <row r="121" s="3" customFormat="1" ht="75" customHeight="1" spans="1:24">
      <c r="A121" s="20">
        <v>189</v>
      </c>
      <c r="B121" s="21" t="s">
        <v>586</v>
      </c>
      <c r="C121" s="25" t="s">
        <v>269</v>
      </c>
      <c r="D121" s="23"/>
      <c r="E121" s="23"/>
      <c r="F121" s="20" t="s">
        <v>281</v>
      </c>
      <c r="G121" s="24">
        <v>6</v>
      </c>
      <c r="H121" s="24">
        <v>6</v>
      </c>
      <c r="I121" s="20" t="s">
        <v>372</v>
      </c>
      <c r="J121" s="20" t="s">
        <v>49</v>
      </c>
      <c r="K121" s="20" t="s">
        <v>316</v>
      </c>
      <c r="L121" s="20" t="s">
        <v>317</v>
      </c>
      <c r="M121" s="20" t="s">
        <v>318</v>
      </c>
      <c r="N121" s="39" t="s">
        <v>718</v>
      </c>
      <c r="O121" s="20" t="s">
        <v>84</v>
      </c>
      <c r="P121" s="20" t="s">
        <v>283</v>
      </c>
      <c r="Q121" s="20" t="s">
        <v>95</v>
      </c>
      <c r="R121" s="20" t="s">
        <v>54</v>
      </c>
      <c r="S121" s="20" t="s">
        <v>54</v>
      </c>
      <c r="T121" s="20" t="s">
        <v>245</v>
      </c>
      <c r="U121" s="20" t="s">
        <v>660</v>
      </c>
      <c r="V121" s="20" t="s">
        <v>274</v>
      </c>
      <c r="W121" s="20" t="s">
        <v>54</v>
      </c>
      <c r="X121" s="20"/>
    </row>
    <row r="122" s="3" customFormat="1" ht="75" customHeight="1" spans="1:24">
      <c r="A122" s="20">
        <v>190</v>
      </c>
      <c r="B122" s="21" t="s">
        <v>586</v>
      </c>
      <c r="C122" s="25" t="s">
        <v>269</v>
      </c>
      <c r="D122" s="23"/>
      <c r="E122" s="23"/>
      <c r="F122" s="20" t="s">
        <v>284</v>
      </c>
      <c r="G122" s="24">
        <v>10</v>
      </c>
      <c r="H122" s="24">
        <v>10</v>
      </c>
      <c r="I122" s="20" t="s">
        <v>372</v>
      </c>
      <c r="J122" s="20" t="s">
        <v>49</v>
      </c>
      <c r="K122" s="20" t="s">
        <v>316</v>
      </c>
      <c r="L122" s="20" t="s">
        <v>317</v>
      </c>
      <c r="M122" s="20" t="s">
        <v>318</v>
      </c>
      <c r="N122" s="39" t="s">
        <v>285</v>
      </c>
      <c r="O122" s="20" t="s">
        <v>84</v>
      </c>
      <c r="P122" s="20" t="s">
        <v>286</v>
      </c>
      <c r="Q122" s="20" t="s">
        <v>95</v>
      </c>
      <c r="R122" s="20" t="s">
        <v>54</v>
      </c>
      <c r="S122" s="20" t="s">
        <v>54</v>
      </c>
      <c r="T122" s="20" t="s">
        <v>245</v>
      </c>
      <c r="U122" s="20" t="s">
        <v>660</v>
      </c>
      <c r="V122" s="20" t="s">
        <v>274</v>
      </c>
      <c r="W122" s="20" t="s">
        <v>54</v>
      </c>
      <c r="X122" s="20"/>
    </row>
    <row r="123" s="3" customFormat="1" ht="75" customHeight="1" spans="1:24">
      <c r="A123" s="20">
        <v>191</v>
      </c>
      <c r="B123" s="21" t="s">
        <v>586</v>
      </c>
      <c r="C123" s="25" t="s">
        <v>269</v>
      </c>
      <c r="D123" s="23"/>
      <c r="E123" s="23"/>
      <c r="F123" s="20" t="s">
        <v>287</v>
      </c>
      <c r="G123" s="24">
        <v>4</v>
      </c>
      <c r="H123" s="24">
        <v>4</v>
      </c>
      <c r="I123" s="20" t="s">
        <v>372</v>
      </c>
      <c r="J123" s="20" t="s">
        <v>49</v>
      </c>
      <c r="K123" s="20" t="s">
        <v>316</v>
      </c>
      <c r="L123" s="20" t="s">
        <v>317</v>
      </c>
      <c r="M123" s="20" t="s">
        <v>318</v>
      </c>
      <c r="N123" s="39" t="s">
        <v>719</v>
      </c>
      <c r="O123" s="20" t="s">
        <v>84</v>
      </c>
      <c r="P123" s="20" t="s">
        <v>289</v>
      </c>
      <c r="Q123" s="20" t="s">
        <v>95</v>
      </c>
      <c r="R123" s="20" t="s">
        <v>54</v>
      </c>
      <c r="S123" s="20" t="s">
        <v>54</v>
      </c>
      <c r="T123" s="20" t="s">
        <v>245</v>
      </c>
      <c r="U123" s="20" t="s">
        <v>660</v>
      </c>
      <c r="V123" s="20" t="s">
        <v>274</v>
      </c>
      <c r="W123" s="20" t="s">
        <v>54</v>
      </c>
      <c r="X123" s="20"/>
    </row>
    <row r="124" s="3" customFormat="1" ht="60" customHeight="1" spans="1:24">
      <c r="A124" s="20">
        <v>194</v>
      </c>
      <c r="B124" s="21" t="s">
        <v>586</v>
      </c>
      <c r="C124" s="28" t="s">
        <v>720</v>
      </c>
      <c r="D124" s="22" t="e">
        <f>#REF!/#REF!</f>
        <v>#REF!</v>
      </c>
      <c r="E124" s="23"/>
      <c r="F124" s="24" t="s">
        <v>721</v>
      </c>
      <c r="G124" s="27">
        <v>1</v>
      </c>
      <c r="H124" s="27">
        <v>1</v>
      </c>
      <c r="I124" s="20" t="s">
        <v>314</v>
      </c>
      <c r="J124" s="21" t="s">
        <v>62</v>
      </c>
      <c r="K124" s="21" t="s">
        <v>316</v>
      </c>
      <c r="L124" s="21" t="s">
        <v>364</v>
      </c>
      <c r="M124" s="21" t="s">
        <v>318</v>
      </c>
      <c r="N124" s="39" t="s">
        <v>722</v>
      </c>
      <c r="O124" s="20" t="s">
        <v>356</v>
      </c>
      <c r="P124" s="20" t="s">
        <v>723</v>
      </c>
      <c r="Q124" s="20" t="s">
        <v>157</v>
      </c>
      <c r="R124" s="20" t="s">
        <v>724</v>
      </c>
      <c r="S124" s="21" t="s">
        <v>725</v>
      </c>
      <c r="T124" s="20" t="s">
        <v>726</v>
      </c>
      <c r="U124" s="20" t="s">
        <v>727</v>
      </c>
      <c r="V124" s="21" t="s">
        <v>92</v>
      </c>
      <c r="W124" s="20"/>
      <c r="X124" s="42"/>
    </row>
    <row r="125" s="3" customFormat="1" ht="60" customHeight="1" spans="1:24">
      <c r="A125" s="20">
        <v>195</v>
      </c>
      <c r="B125" s="21"/>
      <c r="C125" s="28" t="s">
        <v>720</v>
      </c>
      <c r="D125" s="23"/>
      <c r="E125" s="23"/>
      <c r="F125" s="24" t="s">
        <v>728</v>
      </c>
      <c r="G125" s="27">
        <v>1</v>
      </c>
      <c r="H125" s="27">
        <v>1</v>
      </c>
      <c r="I125" s="20" t="s">
        <v>363</v>
      </c>
      <c r="J125" s="21" t="s">
        <v>62</v>
      </c>
      <c r="K125" s="21" t="s">
        <v>316</v>
      </c>
      <c r="L125" s="21" t="s">
        <v>364</v>
      </c>
      <c r="M125" s="21" t="s">
        <v>318</v>
      </c>
      <c r="N125" s="39" t="s">
        <v>729</v>
      </c>
      <c r="O125" s="20" t="s">
        <v>356</v>
      </c>
      <c r="P125" s="20" t="s">
        <v>730</v>
      </c>
      <c r="Q125" s="20" t="s">
        <v>157</v>
      </c>
      <c r="R125" s="20" t="s">
        <v>731</v>
      </c>
      <c r="S125" s="21" t="s">
        <v>159</v>
      </c>
      <c r="T125" s="20" t="s">
        <v>732</v>
      </c>
      <c r="U125" s="20" t="s">
        <v>733</v>
      </c>
      <c r="V125" s="21"/>
      <c r="W125" s="20"/>
      <c r="X125" s="42"/>
    </row>
    <row r="126" s="3" customFormat="1" ht="60" customHeight="1" spans="1:24">
      <c r="A126" s="20"/>
      <c r="B126" s="21"/>
      <c r="C126" s="28" t="s">
        <v>720</v>
      </c>
      <c r="D126" s="23"/>
      <c r="E126" s="23"/>
      <c r="F126" s="24" t="s">
        <v>154</v>
      </c>
      <c r="G126" s="27">
        <v>0</v>
      </c>
      <c r="H126" s="27">
        <v>1</v>
      </c>
      <c r="I126" s="20" t="s">
        <v>372</v>
      </c>
      <c r="J126" s="21" t="s">
        <v>62</v>
      </c>
      <c r="K126" s="21" t="s">
        <v>316</v>
      </c>
      <c r="L126" s="21" t="s">
        <v>364</v>
      </c>
      <c r="M126" s="21" t="s">
        <v>318</v>
      </c>
      <c r="N126" s="39" t="s">
        <v>155</v>
      </c>
      <c r="O126" s="20" t="s">
        <v>356</v>
      </c>
      <c r="P126" s="20" t="s">
        <v>156</v>
      </c>
      <c r="Q126" s="20" t="s">
        <v>157</v>
      </c>
      <c r="R126" s="20" t="s">
        <v>158</v>
      </c>
      <c r="S126" s="21" t="s">
        <v>159</v>
      </c>
      <c r="T126" s="20" t="s">
        <v>160</v>
      </c>
      <c r="U126" s="20" t="s">
        <v>734</v>
      </c>
      <c r="V126" s="20" t="s">
        <v>161</v>
      </c>
      <c r="W126" s="20"/>
      <c r="X126" s="42"/>
    </row>
    <row r="127" s="3" customFormat="1" ht="60" customHeight="1" spans="1:24">
      <c r="A127" s="20">
        <v>196</v>
      </c>
      <c r="B127" s="21"/>
      <c r="C127" s="28" t="s">
        <v>720</v>
      </c>
      <c r="D127" s="23"/>
      <c r="E127" s="23"/>
      <c r="F127" s="24" t="s">
        <v>735</v>
      </c>
      <c r="G127" s="27">
        <v>0</v>
      </c>
      <c r="H127" s="27">
        <v>1</v>
      </c>
      <c r="I127" s="20" t="s">
        <v>372</v>
      </c>
      <c r="J127" s="21" t="s">
        <v>62</v>
      </c>
      <c r="K127" s="21" t="s">
        <v>316</v>
      </c>
      <c r="L127" s="21" t="s">
        <v>364</v>
      </c>
      <c r="M127" s="21" t="s">
        <v>318</v>
      </c>
      <c r="N127" s="39" t="s">
        <v>155</v>
      </c>
      <c r="O127" s="20" t="s">
        <v>356</v>
      </c>
      <c r="P127" s="20" t="s">
        <v>156</v>
      </c>
      <c r="Q127" s="20" t="s">
        <v>157</v>
      </c>
      <c r="R127" s="20" t="s">
        <v>736</v>
      </c>
      <c r="S127" s="21" t="s">
        <v>159</v>
      </c>
      <c r="T127" s="20" t="s">
        <v>160</v>
      </c>
      <c r="U127" s="20" t="s">
        <v>734</v>
      </c>
      <c r="V127" s="20" t="s">
        <v>161</v>
      </c>
      <c r="W127" s="20"/>
      <c r="X127" s="42"/>
    </row>
    <row r="128" s="3" customFormat="1" ht="60" customHeight="1" spans="1:24">
      <c r="A128" s="20">
        <v>197</v>
      </c>
      <c r="B128" s="21"/>
      <c r="C128" s="28" t="s">
        <v>720</v>
      </c>
      <c r="D128" s="23"/>
      <c r="E128" s="23"/>
      <c r="F128" s="24" t="s">
        <v>162</v>
      </c>
      <c r="G128" s="27">
        <v>4</v>
      </c>
      <c r="H128" s="27">
        <v>2</v>
      </c>
      <c r="I128" s="20" t="s">
        <v>314</v>
      </c>
      <c r="J128" s="21" t="s">
        <v>62</v>
      </c>
      <c r="K128" s="21" t="s">
        <v>316</v>
      </c>
      <c r="L128" s="21" t="s">
        <v>364</v>
      </c>
      <c r="M128" s="21" t="s">
        <v>318</v>
      </c>
      <c r="N128" s="39" t="s">
        <v>163</v>
      </c>
      <c r="O128" s="20" t="s">
        <v>356</v>
      </c>
      <c r="P128" s="20" t="s">
        <v>164</v>
      </c>
      <c r="Q128" s="20" t="s">
        <v>165</v>
      </c>
      <c r="R128" s="20" t="s">
        <v>166</v>
      </c>
      <c r="S128" s="21" t="s">
        <v>167</v>
      </c>
      <c r="T128" s="20" t="s">
        <v>168</v>
      </c>
      <c r="U128" s="20" t="s">
        <v>734</v>
      </c>
      <c r="V128" s="20" t="s">
        <v>161</v>
      </c>
      <c r="W128" s="20"/>
      <c r="X128" s="42"/>
    </row>
    <row r="129" s="3" customFormat="1" ht="60" customHeight="1" spans="1:24">
      <c r="A129" s="20">
        <v>198</v>
      </c>
      <c r="B129" s="21"/>
      <c r="C129" s="28" t="s">
        <v>720</v>
      </c>
      <c r="D129" s="23"/>
      <c r="E129" s="23"/>
      <c r="F129" s="24" t="s">
        <v>425</v>
      </c>
      <c r="G129" s="27">
        <v>1</v>
      </c>
      <c r="H129" s="27">
        <v>1</v>
      </c>
      <c r="I129" s="20" t="s">
        <v>314</v>
      </c>
      <c r="J129" s="21" t="s">
        <v>62</v>
      </c>
      <c r="K129" s="21" t="s">
        <v>316</v>
      </c>
      <c r="L129" s="21" t="s">
        <v>364</v>
      </c>
      <c r="M129" s="21" t="s">
        <v>318</v>
      </c>
      <c r="N129" s="39" t="s">
        <v>737</v>
      </c>
      <c r="O129" s="20" t="s">
        <v>356</v>
      </c>
      <c r="P129" s="20" t="s">
        <v>738</v>
      </c>
      <c r="Q129" s="20" t="s">
        <v>165</v>
      </c>
      <c r="R129" s="20" t="s">
        <v>739</v>
      </c>
      <c r="S129" s="21" t="s">
        <v>167</v>
      </c>
      <c r="T129" s="20" t="s">
        <v>740</v>
      </c>
      <c r="U129" s="20" t="s">
        <v>741</v>
      </c>
      <c r="V129" s="21" t="s">
        <v>92</v>
      </c>
      <c r="W129" s="20"/>
      <c r="X129" s="42"/>
    </row>
    <row r="130" s="3" customFormat="1" ht="60" customHeight="1" spans="1:24">
      <c r="A130" s="20">
        <v>199</v>
      </c>
      <c r="B130" s="21" t="s">
        <v>586</v>
      </c>
      <c r="C130" s="25" t="s">
        <v>742</v>
      </c>
      <c r="D130" s="23" t="e">
        <f>#REF!/#REF!</f>
        <v>#REF!</v>
      </c>
      <c r="E130" s="22" t="e">
        <f>(#REF!+#REF!+#REF!+#REF!+#REF!+#REF!)/(#REF!+#REF!+#REF!+#REF!+#REF!+#REF!)</f>
        <v>#REF!</v>
      </c>
      <c r="F130" s="24" t="s">
        <v>147</v>
      </c>
      <c r="G130" s="20">
        <v>1</v>
      </c>
      <c r="H130" s="27">
        <v>1</v>
      </c>
      <c r="I130" s="20" t="s">
        <v>363</v>
      </c>
      <c r="J130" s="21" t="s">
        <v>62</v>
      </c>
      <c r="K130" s="21" t="s">
        <v>316</v>
      </c>
      <c r="L130" s="21" t="s">
        <v>382</v>
      </c>
      <c r="M130" s="21" t="s">
        <v>365</v>
      </c>
      <c r="N130" s="40" t="s">
        <v>743</v>
      </c>
      <c r="O130" s="20" t="s">
        <v>744</v>
      </c>
      <c r="P130" s="20" t="s">
        <v>149</v>
      </c>
      <c r="Q130" s="20" t="s">
        <v>150</v>
      </c>
      <c r="R130" s="40"/>
      <c r="S130" s="40"/>
      <c r="T130" s="20" t="s">
        <v>745</v>
      </c>
      <c r="U130" s="20" t="s">
        <v>746</v>
      </c>
      <c r="V130" s="20" t="s">
        <v>152</v>
      </c>
      <c r="W130" s="20"/>
      <c r="X130" s="42"/>
    </row>
    <row r="131" s="3" customFormat="1" ht="60" customHeight="1" spans="1:24">
      <c r="A131" s="20">
        <v>200</v>
      </c>
      <c r="B131" s="21" t="s">
        <v>586</v>
      </c>
      <c r="C131" s="25" t="s">
        <v>747</v>
      </c>
      <c r="D131" s="23" t="e">
        <f>#REF!/#REF!</f>
        <v>#REF!</v>
      </c>
      <c r="E131" s="23" t="e">
        <f>(#REF!+#REF!+#REF!+#REF!+#REF!+#REF!+#REF!+#REF!+#REF!+#REF!+#REF!+#REF!)/(#REF!+#REF!+#REF!+#REF!+#REF!+#REF!)</f>
        <v>#REF!</v>
      </c>
      <c r="F131" s="20" t="s">
        <v>748</v>
      </c>
      <c r="G131" s="20">
        <v>1</v>
      </c>
      <c r="H131" s="20">
        <v>1</v>
      </c>
      <c r="I131" s="20" t="s">
        <v>314</v>
      </c>
      <c r="J131" s="21" t="s">
        <v>62</v>
      </c>
      <c r="K131" s="21" t="s">
        <v>316</v>
      </c>
      <c r="L131" s="21" t="s">
        <v>317</v>
      </c>
      <c r="M131" s="21" t="s">
        <v>365</v>
      </c>
      <c r="N131" s="20" t="s">
        <v>749</v>
      </c>
      <c r="O131" s="20" t="s">
        <v>744</v>
      </c>
      <c r="P131" s="20" t="s">
        <v>750</v>
      </c>
      <c r="Q131" s="20" t="s">
        <v>751</v>
      </c>
      <c r="R131" s="20" t="s">
        <v>752</v>
      </c>
      <c r="S131" s="20" t="s">
        <v>751</v>
      </c>
      <c r="T131" s="20" t="s">
        <v>753</v>
      </c>
      <c r="U131" s="20" t="s">
        <v>754</v>
      </c>
      <c r="V131" s="20" t="s">
        <v>755</v>
      </c>
      <c r="W131" s="20" t="s">
        <v>751</v>
      </c>
      <c r="X131" s="42"/>
    </row>
    <row r="132" s="3" customFormat="1" ht="60" customHeight="1" spans="1:24">
      <c r="A132" s="20">
        <v>201</v>
      </c>
      <c r="B132" s="21" t="s">
        <v>586</v>
      </c>
      <c r="C132" s="25" t="s">
        <v>747</v>
      </c>
      <c r="D132" s="23"/>
      <c r="E132" s="23"/>
      <c r="F132" s="20" t="s">
        <v>756</v>
      </c>
      <c r="G132" s="20">
        <v>1</v>
      </c>
      <c r="H132" s="20">
        <v>1</v>
      </c>
      <c r="I132" s="20" t="s">
        <v>363</v>
      </c>
      <c r="J132" s="21" t="s">
        <v>62</v>
      </c>
      <c r="K132" s="21" t="s">
        <v>316</v>
      </c>
      <c r="L132" s="21" t="s">
        <v>382</v>
      </c>
      <c r="M132" s="21" t="s">
        <v>365</v>
      </c>
      <c r="N132" s="20" t="s">
        <v>757</v>
      </c>
      <c r="O132" s="20" t="s">
        <v>758</v>
      </c>
      <c r="P132" s="20" t="s">
        <v>759</v>
      </c>
      <c r="Q132" s="20" t="s">
        <v>751</v>
      </c>
      <c r="R132" s="20" t="s">
        <v>751</v>
      </c>
      <c r="S132" s="20" t="s">
        <v>751</v>
      </c>
      <c r="T132" s="20" t="s">
        <v>760</v>
      </c>
      <c r="U132" s="20" t="s">
        <v>754</v>
      </c>
      <c r="V132" s="20" t="s">
        <v>755</v>
      </c>
      <c r="W132" s="20" t="s">
        <v>751</v>
      </c>
      <c r="X132" s="42"/>
    </row>
    <row r="133" s="3" customFormat="1" ht="60" customHeight="1" spans="1:24">
      <c r="A133" s="20">
        <v>202</v>
      </c>
      <c r="B133" s="21" t="s">
        <v>586</v>
      </c>
      <c r="C133" s="25" t="s">
        <v>761</v>
      </c>
      <c r="D133" s="23" t="e">
        <f>#REF!/#REF!</f>
        <v>#REF!</v>
      </c>
      <c r="E133" s="23"/>
      <c r="F133" s="20" t="s">
        <v>762</v>
      </c>
      <c r="G133" s="20">
        <v>1</v>
      </c>
      <c r="H133" s="20">
        <v>1</v>
      </c>
      <c r="I133" s="20" t="s">
        <v>314</v>
      </c>
      <c r="J133" s="21" t="s">
        <v>62</v>
      </c>
      <c r="K133" s="21" t="s">
        <v>316</v>
      </c>
      <c r="L133" s="21" t="s">
        <v>317</v>
      </c>
      <c r="M133" s="21" t="s">
        <v>365</v>
      </c>
      <c r="N133" s="20" t="s">
        <v>763</v>
      </c>
      <c r="O133" s="20" t="s">
        <v>574</v>
      </c>
      <c r="P133" s="20" t="s">
        <v>764</v>
      </c>
      <c r="Q133" s="20" t="s">
        <v>751</v>
      </c>
      <c r="R133" s="20" t="s">
        <v>765</v>
      </c>
      <c r="S133" s="20" t="s">
        <v>751</v>
      </c>
      <c r="T133" s="20" t="s">
        <v>766</v>
      </c>
      <c r="U133" s="20" t="s">
        <v>754</v>
      </c>
      <c r="V133" s="20" t="s">
        <v>767</v>
      </c>
      <c r="W133" s="20" t="s">
        <v>751</v>
      </c>
      <c r="X133" s="42"/>
    </row>
    <row r="134" s="3" customFormat="1" ht="60" customHeight="1" spans="1:24">
      <c r="A134" s="20">
        <v>203</v>
      </c>
      <c r="B134" s="21" t="s">
        <v>586</v>
      </c>
      <c r="C134" s="25" t="s">
        <v>768</v>
      </c>
      <c r="D134" s="23" t="e">
        <f>#REF!/#REF!</f>
        <v>#REF!</v>
      </c>
      <c r="E134" s="23"/>
      <c r="F134" s="20" t="s">
        <v>769</v>
      </c>
      <c r="G134" s="20">
        <v>2</v>
      </c>
      <c r="H134" s="20">
        <v>2</v>
      </c>
      <c r="I134" s="20" t="s">
        <v>363</v>
      </c>
      <c r="J134" s="21" t="s">
        <v>62</v>
      </c>
      <c r="K134" s="21" t="s">
        <v>316</v>
      </c>
      <c r="L134" s="21" t="s">
        <v>317</v>
      </c>
      <c r="M134" s="21" t="s">
        <v>365</v>
      </c>
      <c r="N134" s="20" t="s">
        <v>770</v>
      </c>
      <c r="O134" s="20" t="s">
        <v>771</v>
      </c>
      <c r="P134" s="20" t="s">
        <v>772</v>
      </c>
      <c r="Q134" s="20" t="s">
        <v>751</v>
      </c>
      <c r="R134" s="20" t="s">
        <v>751</v>
      </c>
      <c r="S134" s="20" t="s">
        <v>751</v>
      </c>
      <c r="T134" s="20" t="s">
        <v>760</v>
      </c>
      <c r="U134" s="20" t="s">
        <v>754</v>
      </c>
      <c r="V134" s="20" t="s">
        <v>773</v>
      </c>
      <c r="W134" s="20" t="s">
        <v>751</v>
      </c>
      <c r="X134" s="21"/>
    </row>
    <row r="135" s="3" customFormat="1" ht="60" customHeight="1" spans="1:24">
      <c r="A135" s="20">
        <v>204</v>
      </c>
      <c r="B135" s="21" t="s">
        <v>586</v>
      </c>
      <c r="C135" s="25" t="s">
        <v>768</v>
      </c>
      <c r="D135" s="23"/>
      <c r="E135" s="23"/>
      <c r="F135" s="20" t="s">
        <v>774</v>
      </c>
      <c r="G135" s="20">
        <v>4</v>
      </c>
      <c r="H135" s="20">
        <v>1</v>
      </c>
      <c r="I135" s="20" t="s">
        <v>363</v>
      </c>
      <c r="J135" s="21" t="s">
        <v>62</v>
      </c>
      <c r="K135" s="21" t="s">
        <v>316</v>
      </c>
      <c r="L135" s="21" t="s">
        <v>317</v>
      </c>
      <c r="M135" s="21" t="s">
        <v>365</v>
      </c>
      <c r="N135" s="20" t="s">
        <v>775</v>
      </c>
      <c r="O135" s="20" t="s">
        <v>771</v>
      </c>
      <c r="P135" s="20" t="s">
        <v>776</v>
      </c>
      <c r="Q135" s="20" t="s">
        <v>751</v>
      </c>
      <c r="R135" s="20" t="s">
        <v>751</v>
      </c>
      <c r="S135" s="20" t="s">
        <v>751</v>
      </c>
      <c r="T135" s="20" t="s">
        <v>777</v>
      </c>
      <c r="U135" s="20" t="s">
        <v>754</v>
      </c>
      <c r="V135" s="20" t="s">
        <v>773</v>
      </c>
      <c r="W135" s="20" t="s">
        <v>751</v>
      </c>
      <c r="X135" s="21"/>
    </row>
    <row r="136" s="3" customFormat="1" ht="60" customHeight="1" spans="1:24">
      <c r="A136" s="20">
        <v>205</v>
      </c>
      <c r="B136" s="21" t="s">
        <v>586</v>
      </c>
      <c r="C136" s="25" t="s">
        <v>768</v>
      </c>
      <c r="D136" s="23"/>
      <c r="E136" s="23"/>
      <c r="F136" s="20" t="s">
        <v>778</v>
      </c>
      <c r="G136" s="20">
        <v>1</v>
      </c>
      <c r="H136" s="20">
        <v>1</v>
      </c>
      <c r="I136" s="20" t="s">
        <v>363</v>
      </c>
      <c r="J136" s="21" t="s">
        <v>62</v>
      </c>
      <c r="K136" s="21" t="s">
        <v>316</v>
      </c>
      <c r="L136" s="21" t="s">
        <v>317</v>
      </c>
      <c r="M136" s="21" t="s">
        <v>365</v>
      </c>
      <c r="N136" s="20" t="s">
        <v>779</v>
      </c>
      <c r="O136" s="20" t="s">
        <v>574</v>
      </c>
      <c r="P136" s="20" t="s">
        <v>780</v>
      </c>
      <c r="Q136" s="20" t="s">
        <v>751</v>
      </c>
      <c r="R136" s="20" t="s">
        <v>781</v>
      </c>
      <c r="S136" s="20" t="s">
        <v>751</v>
      </c>
      <c r="T136" s="20" t="s">
        <v>782</v>
      </c>
      <c r="U136" s="20" t="s">
        <v>754</v>
      </c>
      <c r="V136" s="20" t="s">
        <v>773</v>
      </c>
      <c r="W136" s="20" t="s">
        <v>751</v>
      </c>
      <c r="X136" s="21"/>
    </row>
    <row r="137" s="3" customFormat="1" ht="60" customHeight="1" spans="1:24">
      <c r="A137" s="20">
        <v>206</v>
      </c>
      <c r="B137" s="21" t="s">
        <v>586</v>
      </c>
      <c r="C137" s="25" t="s">
        <v>783</v>
      </c>
      <c r="D137" s="23" t="e">
        <f>#REF!/#REF!</f>
        <v>#REF!</v>
      </c>
      <c r="E137" s="23"/>
      <c r="F137" s="20" t="s">
        <v>774</v>
      </c>
      <c r="G137" s="20">
        <v>2</v>
      </c>
      <c r="H137" s="20">
        <v>1</v>
      </c>
      <c r="I137" s="20" t="s">
        <v>363</v>
      </c>
      <c r="J137" s="21" t="s">
        <v>62</v>
      </c>
      <c r="K137" s="21" t="s">
        <v>316</v>
      </c>
      <c r="L137" s="21" t="s">
        <v>317</v>
      </c>
      <c r="M137" s="21" t="s">
        <v>365</v>
      </c>
      <c r="N137" s="20" t="s">
        <v>784</v>
      </c>
      <c r="O137" s="20" t="s">
        <v>771</v>
      </c>
      <c r="P137" s="20" t="s">
        <v>776</v>
      </c>
      <c r="Q137" s="20" t="s">
        <v>751</v>
      </c>
      <c r="R137" s="20" t="s">
        <v>751</v>
      </c>
      <c r="S137" s="20" t="s">
        <v>751</v>
      </c>
      <c r="T137" s="20" t="s">
        <v>785</v>
      </c>
      <c r="U137" s="20" t="s">
        <v>754</v>
      </c>
      <c r="V137" s="20" t="s">
        <v>786</v>
      </c>
      <c r="W137" s="20"/>
      <c r="X137" s="21"/>
    </row>
    <row r="138" s="3" customFormat="1" ht="60" customHeight="1" spans="1:24">
      <c r="A138" s="20">
        <v>207</v>
      </c>
      <c r="B138" s="21" t="s">
        <v>586</v>
      </c>
      <c r="C138" s="25" t="s">
        <v>783</v>
      </c>
      <c r="D138" s="23"/>
      <c r="E138" s="23"/>
      <c r="F138" s="20" t="s">
        <v>787</v>
      </c>
      <c r="G138" s="20">
        <v>1</v>
      </c>
      <c r="H138" s="20">
        <v>1</v>
      </c>
      <c r="I138" s="20" t="s">
        <v>363</v>
      </c>
      <c r="J138" s="21" t="s">
        <v>62</v>
      </c>
      <c r="K138" s="21" t="s">
        <v>316</v>
      </c>
      <c r="L138" s="21" t="s">
        <v>317</v>
      </c>
      <c r="M138" s="21" t="s">
        <v>365</v>
      </c>
      <c r="N138" s="20" t="s">
        <v>788</v>
      </c>
      <c r="O138" s="20" t="s">
        <v>574</v>
      </c>
      <c r="P138" s="20" t="s">
        <v>789</v>
      </c>
      <c r="Q138" s="20" t="s">
        <v>751</v>
      </c>
      <c r="R138" s="20" t="s">
        <v>751</v>
      </c>
      <c r="S138" s="20" t="s">
        <v>751</v>
      </c>
      <c r="T138" s="20" t="s">
        <v>766</v>
      </c>
      <c r="U138" s="20" t="s">
        <v>754</v>
      </c>
      <c r="V138" s="20" t="s">
        <v>790</v>
      </c>
      <c r="W138" s="20"/>
      <c r="X138" s="21"/>
    </row>
    <row r="139" s="3" customFormat="1" ht="60" customHeight="1" spans="1:24">
      <c r="A139" s="20">
        <v>208</v>
      </c>
      <c r="B139" s="21" t="s">
        <v>586</v>
      </c>
      <c r="C139" s="25" t="s">
        <v>791</v>
      </c>
      <c r="D139" s="23" t="e">
        <f>#REF!/#REF!</f>
        <v>#REF!</v>
      </c>
      <c r="E139" s="23"/>
      <c r="F139" s="20" t="s">
        <v>792</v>
      </c>
      <c r="G139" s="20">
        <v>1</v>
      </c>
      <c r="H139" s="20">
        <v>1</v>
      </c>
      <c r="I139" s="20" t="s">
        <v>363</v>
      </c>
      <c r="J139" s="21" t="s">
        <v>62</v>
      </c>
      <c r="K139" s="21" t="s">
        <v>316</v>
      </c>
      <c r="L139" s="21" t="s">
        <v>317</v>
      </c>
      <c r="M139" s="21" t="s">
        <v>365</v>
      </c>
      <c r="N139" s="20" t="s">
        <v>793</v>
      </c>
      <c r="O139" s="20" t="s">
        <v>574</v>
      </c>
      <c r="P139" s="20" t="s">
        <v>794</v>
      </c>
      <c r="Q139" s="20" t="s">
        <v>751</v>
      </c>
      <c r="R139" s="20" t="s">
        <v>781</v>
      </c>
      <c r="S139" s="20" t="s">
        <v>751</v>
      </c>
      <c r="T139" s="20" t="s">
        <v>795</v>
      </c>
      <c r="U139" s="20" t="s">
        <v>754</v>
      </c>
      <c r="V139" s="20" t="s">
        <v>790</v>
      </c>
      <c r="W139" s="20"/>
      <c r="X139" s="21"/>
    </row>
    <row r="140" s="3" customFormat="1" ht="60" customHeight="1" spans="1:24">
      <c r="A140" s="20">
        <v>209</v>
      </c>
      <c r="B140" s="21" t="s">
        <v>586</v>
      </c>
      <c r="C140" s="25" t="s">
        <v>791</v>
      </c>
      <c r="D140" s="23"/>
      <c r="E140" s="23"/>
      <c r="F140" s="20" t="s">
        <v>796</v>
      </c>
      <c r="G140" s="20">
        <v>8</v>
      </c>
      <c r="H140" s="20">
        <v>2</v>
      </c>
      <c r="I140" s="20" t="s">
        <v>363</v>
      </c>
      <c r="J140" s="21" t="s">
        <v>62</v>
      </c>
      <c r="K140" s="21" t="s">
        <v>316</v>
      </c>
      <c r="L140" s="21" t="s">
        <v>317</v>
      </c>
      <c r="M140" s="21" t="s">
        <v>365</v>
      </c>
      <c r="N140" s="20" t="s">
        <v>797</v>
      </c>
      <c r="O140" s="20" t="s">
        <v>771</v>
      </c>
      <c r="P140" s="20" t="s">
        <v>798</v>
      </c>
      <c r="Q140" s="20" t="s">
        <v>751</v>
      </c>
      <c r="R140" s="20" t="s">
        <v>751</v>
      </c>
      <c r="S140" s="20" t="s">
        <v>751</v>
      </c>
      <c r="T140" s="20" t="s">
        <v>799</v>
      </c>
      <c r="U140" s="20" t="s">
        <v>754</v>
      </c>
      <c r="V140" s="20" t="s">
        <v>790</v>
      </c>
      <c r="W140" s="20"/>
      <c r="X140" s="21"/>
    </row>
    <row r="141" s="3" customFormat="1" ht="60" customHeight="1" spans="1:24">
      <c r="A141" s="20">
        <v>210</v>
      </c>
      <c r="B141" s="21" t="s">
        <v>586</v>
      </c>
      <c r="C141" s="28" t="s">
        <v>800</v>
      </c>
      <c r="D141" s="23" t="e">
        <f>#REF!/#REF!</f>
        <v>#REF!</v>
      </c>
      <c r="E141" s="22" t="e">
        <f>(#REF!+#REF!+#REF!)/(#REF!+#REF!+#REF!)</f>
        <v>#REF!</v>
      </c>
      <c r="F141" s="24" t="s">
        <v>801</v>
      </c>
      <c r="G141" s="27">
        <v>1</v>
      </c>
      <c r="H141" s="27">
        <v>1</v>
      </c>
      <c r="I141" s="20" t="s">
        <v>363</v>
      </c>
      <c r="J141" s="21" t="s">
        <v>315</v>
      </c>
      <c r="K141" s="21" t="s">
        <v>316</v>
      </c>
      <c r="L141" s="21" t="s">
        <v>364</v>
      </c>
      <c r="M141" s="21" t="s">
        <v>318</v>
      </c>
      <c r="N141" s="39" t="s">
        <v>802</v>
      </c>
      <c r="O141" s="20" t="s">
        <v>356</v>
      </c>
      <c r="P141" s="20" t="s">
        <v>803</v>
      </c>
      <c r="Q141" s="20" t="s">
        <v>54</v>
      </c>
      <c r="R141" s="20" t="s">
        <v>804</v>
      </c>
      <c r="S141" s="20" t="s">
        <v>54</v>
      </c>
      <c r="T141" s="20" t="s">
        <v>805</v>
      </c>
      <c r="U141" s="21" t="s">
        <v>806</v>
      </c>
      <c r="V141" s="20" t="s">
        <v>28</v>
      </c>
      <c r="W141" s="20"/>
      <c r="X141" s="21" t="s">
        <v>807</v>
      </c>
    </row>
    <row r="142" s="3" customFormat="1" ht="60" customHeight="1" spans="1:24">
      <c r="A142" s="20">
        <v>211</v>
      </c>
      <c r="B142" s="21" t="s">
        <v>586</v>
      </c>
      <c r="C142" s="28" t="s">
        <v>800</v>
      </c>
      <c r="D142" s="23"/>
      <c r="E142" s="29" t="e">
        <f>(#REF!+#REF!+#REF!+#REF!+#REF!+#REF!)/(#REF!+#REF!+#REF!)</f>
        <v>#REF!</v>
      </c>
      <c r="F142" s="27" t="s">
        <v>808</v>
      </c>
      <c r="G142" s="27">
        <v>1</v>
      </c>
      <c r="H142" s="27">
        <v>1</v>
      </c>
      <c r="I142" s="20" t="s">
        <v>314</v>
      </c>
      <c r="J142" s="21" t="s">
        <v>315</v>
      </c>
      <c r="K142" s="21" t="s">
        <v>316</v>
      </c>
      <c r="L142" s="21" t="s">
        <v>364</v>
      </c>
      <c r="M142" s="21" t="s">
        <v>318</v>
      </c>
      <c r="N142" s="39" t="s">
        <v>809</v>
      </c>
      <c r="O142" s="20" t="s">
        <v>356</v>
      </c>
      <c r="P142" s="20" t="s">
        <v>803</v>
      </c>
      <c r="Q142" s="20" t="s">
        <v>54</v>
      </c>
      <c r="R142" s="20" t="s">
        <v>810</v>
      </c>
      <c r="S142" s="21" t="s">
        <v>54</v>
      </c>
      <c r="T142" s="20" t="s">
        <v>811</v>
      </c>
      <c r="U142" s="21" t="s">
        <v>812</v>
      </c>
      <c r="V142" s="20" t="s">
        <v>28</v>
      </c>
      <c r="W142" s="20"/>
      <c r="X142" s="21" t="s">
        <v>807</v>
      </c>
    </row>
    <row r="143" s="3" customFormat="1" ht="60" customHeight="1" spans="1:24">
      <c r="A143" s="20">
        <v>212</v>
      </c>
      <c r="B143" s="21" t="s">
        <v>586</v>
      </c>
      <c r="C143" s="28" t="s">
        <v>800</v>
      </c>
      <c r="D143" s="23"/>
      <c r="E143" s="29"/>
      <c r="F143" s="27" t="s">
        <v>813</v>
      </c>
      <c r="G143" s="27">
        <v>1</v>
      </c>
      <c r="H143" s="27">
        <v>1</v>
      </c>
      <c r="I143" s="20" t="s">
        <v>314</v>
      </c>
      <c r="J143" s="21" t="s">
        <v>315</v>
      </c>
      <c r="K143" s="21" t="s">
        <v>316</v>
      </c>
      <c r="L143" s="21" t="s">
        <v>364</v>
      </c>
      <c r="M143" s="21" t="s">
        <v>318</v>
      </c>
      <c r="N143" s="39" t="s">
        <v>814</v>
      </c>
      <c r="O143" s="20" t="s">
        <v>356</v>
      </c>
      <c r="P143" s="20" t="s">
        <v>803</v>
      </c>
      <c r="Q143" s="20" t="s">
        <v>54</v>
      </c>
      <c r="R143" s="20"/>
      <c r="S143" s="21" t="s">
        <v>54</v>
      </c>
      <c r="T143" s="20" t="s">
        <v>815</v>
      </c>
      <c r="U143" s="21" t="s">
        <v>812</v>
      </c>
      <c r="V143" s="20" t="s">
        <v>28</v>
      </c>
      <c r="W143" s="20"/>
      <c r="X143" s="21" t="s">
        <v>807</v>
      </c>
    </row>
    <row r="144" s="3" customFormat="1" ht="60" customHeight="1" spans="1:24">
      <c r="A144" s="20">
        <v>213</v>
      </c>
      <c r="B144" s="21" t="s">
        <v>586</v>
      </c>
      <c r="C144" s="28" t="s">
        <v>800</v>
      </c>
      <c r="D144" s="23"/>
      <c r="E144" s="29"/>
      <c r="F144" s="27" t="s">
        <v>816</v>
      </c>
      <c r="G144" s="27">
        <v>1</v>
      </c>
      <c r="H144" s="27">
        <v>1</v>
      </c>
      <c r="I144" s="20" t="s">
        <v>314</v>
      </c>
      <c r="J144" s="21" t="s">
        <v>315</v>
      </c>
      <c r="K144" s="21" t="s">
        <v>316</v>
      </c>
      <c r="L144" s="21" t="s">
        <v>364</v>
      </c>
      <c r="M144" s="21" t="s">
        <v>318</v>
      </c>
      <c r="N144" s="39" t="s">
        <v>817</v>
      </c>
      <c r="O144" s="20" t="s">
        <v>818</v>
      </c>
      <c r="P144" s="20" t="s">
        <v>803</v>
      </c>
      <c r="Q144" s="20" t="s">
        <v>54</v>
      </c>
      <c r="R144" s="20" t="s">
        <v>819</v>
      </c>
      <c r="S144" s="21" t="s">
        <v>54</v>
      </c>
      <c r="T144" s="20" t="s">
        <v>820</v>
      </c>
      <c r="U144" s="21" t="s">
        <v>812</v>
      </c>
      <c r="V144" s="20" t="s">
        <v>28</v>
      </c>
      <c r="W144" s="20"/>
      <c r="X144" s="21" t="s">
        <v>807</v>
      </c>
    </row>
    <row r="145" s="3" customFormat="1" ht="75" customHeight="1" spans="1:24">
      <c r="A145" s="20">
        <v>222</v>
      </c>
      <c r="B145" s="21" t="s">
        <v>586</v>
      </c>
      <c r="C145" s="28" t="s">
        <v>821</v>
      </c>
      <c r="D145" s="23" t="e">
        <f>#REF!/#REF!</f>
        <v>#REF!</v>
      </c>
      <c r="E145" s="29"/>
      <c r="F145" s="21" t="s">
        <v>822</v>
      </c>
      <c r="G145" s="21">
        <v>1</v>
      </c>
      <c r="H145" s="21">
        <v>1</v>
      </c>
      <c r="I145" s="20" t="s">
        <v>363</v>
      </c>
      <c r="J145" s="21" t="s">
        <v>315</v>
      </c>
      <c r="K145" s="21" t="s">
        <v>316</v>
      </c>
      <c r="L145" s="21" t="s">
        <v>364</v>
      </c>
      <c r="M145" s="21" t="s">
        <v>318</v>
      </c>
      <c r="N145" s="20" t="s">
        <v>823</v>
      </c>
      <c r="O145" s="20" t="s">
        <v>356</v>
      </c>
      <c r="P145" s="20" t="s">
        <v>824</v>
      </c>
      <c r="Q145" s="20" t="s">
        <v>54</v>
      </c>
      <c r="R145" s="20" t="s">
        <v>825</v>
      </c>
      <c r="S145" s="20" t="s">
        <v>54</v>
      </c>
      <c r="T145" s="20" t="s">
        <v>826</v>
      </c>
      <c r="U145" s="38" t="s">
        <v>827</v>
      </c>
      <c r="V145" s="20" t="s">
        <v>28</v>
      </c>
      <c r="W145" s="38"/>
      <c r="X145" s="21" t="s">
        <v>388</v>
      </c>
    </row>
    <row r="146" s="3" customFormat="1" ht="75" customHeight="1" spans="1:24">
      <c r="A146" s="20">
        <v>223</v>
      </c>
      <c r="B146" s="21" t="s">
        <v>586</v>
      </c>
      <c r="C146" s="28" t="s">
        <v>821</v>
      </c>
      <c r="D146" s="23"/>
      <c r="E146" s="29"/>
      <c r="F146" s="21" t="s">
        <v>828</v>
      </c>
      <c r="G146" s="21">
        <v>1</v>
      </c>
      <c r="H146" s="21">
        <v>1</v>
      </c>
      <c r="I146" s="20" t="s">
        <v>363</v>
      </c>
      <c r="J146" s="21" t="s">
        <v>315</v>
      </c>
      <c r="K146" s="21" t="s">
        <v>316</v>
      </c>
      <c r="L146" s="21" t="s">
        <v>364</v>
      </c>
      <c r="M146" s="21" t="s">
        <v>318</v>
      </c>
      <c r="N146" s="20" t="s">
        <v>829</v>
      </c>
      <c r="O146" s="20" t="s">
        <v>356</v>
      </c>
      <c r="P146" s="20" t="s">
        <v>830</v>
      </c>
      <c r="Q146" s="20" t="s">
        <v>54</v>
      </c>
      <c r="R146" s="20" t="s">
        <v>831</v>
      </c>
      <c r="S146" s="20" t="s">
        <v>54</v>
      </c>
      <c r="T146" s="20" t="s">
        <v>832</v>
      </c>
      <c r="U146" s="38" t="s">
        <v>833</v>
      </c>
      <c r="V146" s="20" t="s">
        <v>28</v>
      </c>
      <c r="W146" s="38"/>
      <c r="X146" s="21" t="s">
        <v>388</v>
      </c>
    </row>
    <row r="147" s="3" customFormat="1" ht="75" customHeight="1" spans="1:24">
      <c r="A147" s="20">
        <v>224</v>
      </c>
      <c r="B147" s="21" t="s">
        <v>586</v>
      </c>
      <c r="C147" s="28" t="s">
        <v>821</v>
      </c>
      <c r="D147" s="23"/>
      <c r="E147" s="29"/>
      <c r="F147" s="21" t="s">
        <v>834</v>
      </c>
      <c r="G147" s="21">
        <v>1</v>
      </c>
      <c r="H147" s="21">
        <v>1</v>
      </c>
      <c r="I147" s="20" t="s">
        <v>363</v>
      </c>
      <c r="J147" s="21" t="s">
        <v>315</v>
      </c>
      <c r="K147" s="21" t="s">
        <v>316</v>
      </c>
      <c r="L147" s="21" t="s">
        <v>364</v>
      </c>
      <c r="M147" s="21" t="s">
        <v>318</v>
      </c>
      <c r="N147" s="20" t="s">
        <v>835</v>
      </c>
      <c r="O147" s="20" t="s">
        <v>356</v>
      </c>
      <c r="P147" s="20" t="s">
        <v>836</v>
      </c>
      <c r="Q147" s="20" t="s">
        <v>54</v>
      </c>
      <c r="R147" s="20" t="s">
        <v>837</v>
      </c>
      <c r="S147" s="20" t="s">
        <v>54</v>
      </c>
      <c r="T147" s="20" t="s">
        <v>838</v>
      </c>
      <c r="U147" s="38" t="s">
        <v>833</v>
      </c>
      <c r="V147" s="20" t="s">
        <v>28</v>
      </c>
      <c r="W147" s="38"/>
      <c r="X147" s="21" t="s">
        <v>388</v>
      </c>
    </row>
    <row r="148" s="3" customFormat="1" ht="75" customHeight="1" spans="1:24">
      <c r="A148" s="20">
        <v>225</v>
      </c>
      <c r="B148" s="21" t="s">
        <v>586</v>
      </c>
      <c r="C148" s="28" t="s">
        <v>821</v>
      </c>
      <c r="D148" s="23"/>
      <c r="E148" s="29"/>
      <c r="F148" s="21" t="s">
        <v>839</v>
      </c>
      <c r="G148" s="21">
        <v>1</v>
      </c>
      <c r="H148" s="21">
        <v>1</v>
      </c>
      <c r="I148" s="20" t="s">
        <v>314</v>
      </c>
      <c r="J148" s="21" t="s">
        <v>315</v>
      </c>
      <c r="K148" s="21" t="s">
        <v>316</v>
      </c>
      <c r="L148" s="21" t="s">
        <v>364</v>
      </c>
      <c r="M148" s="21" t="s">
        <v>318</v>
      </c>
      <c r="N148" s="20" t="s">
        <v>840</v>
      </c>
      <c r="O148" s="20" t="s">
        <v>356</v>
      </c>
      <c r="P148" s="20"/>
      <c r="Q148" s="20" t="s">
        <v>54</v>
      </c>
      <c r="R148" s="20" t="s">
        <v>841</v>
      </c>
      <c r="S148" s="20" t="s">
        <v>54</v>
      </c>
      <c r="T148" s="20" t="s">
        <v>815</v>
      </c>
      <c r="U148" s="38" t="s">
        <v>842</v>
      </c>
      <c r="V148" s="20" t="s">
        <v>28</v>
      </c>
      <c r="W148" s="38"/>
      <c r="X148" s="21" t="s">
        <v>388</v>
      </c>
    </row>
    <row r="149" s="3" customFormat="1" ht="75" customHeight="1" spans="1:24">
      <c r="A149" s="20">
        <v>226</v>
      </c>
      <c r="B149" s="21" t="s">
        <v>586</v>
      </c>
      <c r="C149" s="28" t="s">
        <v>821</v>
      </c>
      <c r="D149" s="23"/>
      <c r="E149" s="29"/>
      <c r="F149" s="21" t="s">
        <v>843</v>
      </c>
      <c r="G149" s="21">
        <v>1</v>
      </c>
      <c r="H149" s="21">
        <v>1</v>
      </c>
      <c r="I149" s="20" t="s">
        <v>363</v>
      </c>
      <c r="J149" s="21" t="s">
        <v>315</v>
      </c>
      <c r="K149" s="21" t="s">
        <v>316</v>
      </c>
      <c r="L149" s="21" t="s">
        <v>364</v>
      </c>
      <c r="M149" s="21" t="s">
        <v>318</v>
      </c>
      <c r="N149" s="20" t="s">
        <v>844</v>
      </c>
      <c r="O149" s="20" t="s">
        <v>356</v>
      </c>
      <c r="P149" s="20" t="s">
        <v>824</v>
      </c>
      <c r="Q149" s="20" t="s">
        <v>54</v>
      </c>
      <c r="R149" s="20" t="s">
        <v>831</v>
      </c>
      <c r="S149" s="20" t="s">
        <v>54</v>
      </c>
      <c r="T149" s="20" t="s">
        <v>845</v>
      </c>
      <c r="U149" s="38" t="s">
        <v>846</v>
      </c>
      <c r="V149" s="20" t="s">
        <v>847</v>
      </c>
      <c r="W149" s="38"/>
      <c r="X149" s="21" t="s">
        <v>388</v>
      </c>
    </row>
    <row r="150" s="3" customFormat="1" ht="75" customHeight="1" spans="1:24">
      <c r="A150" s="20">
        <v>227</v>
      </c>
      <c r="B150" s="21" t="s">
        <v>586</v>
      </c>
      <c r="C150" s="28" t="s">
        <v>821</v>
      </c>
      <c r="D150" s="23"/>
      <c r="E150" s="29"/>
      <c r="F150" s="21" t="s">
        <v>848</v>
      </c>
      <c r="G150" s="21">
        <v>1</v>
      </c>
      <c r="H150" s="21">
        <v>1</v>
      </c>
      <c r="I150" s="20" t="s">
        <v>363</v>
      </c>
      <c r="J150" s="21" t="s">
        <v>315</v>
      </c>
      <c r="K150" s="21" t="s">
        <v>316</v>
      </c>
      <c r="L150" s="21" t="s">
        <v>364</v>
      </c>
      <c r="M150" s="21" t="s">
        <v>318</v>
      </c>
      <c r="N150" s="20" t="s">
        <v>844</v>
      </c>
      <c r="O150" s="20" t="s">
        <v>356</v>
      </c>
      <c r="P150" s="20" t="s">
        <v>824</v>
      </c>
      <c r="Q150" s="20" t="s">
        <v>54</v>
      </c>
      <c r="R150" s="20" t="s">
        <v>831</v>
      </c>
      <c r="S150" s="20" t="s">
        <v>54</v>
      </c>
      <c r="T150" s="20" t="s">
        <v>845</v>
      </c>
      <c r="U150" s="38" t="s">
        <v>846</v>
      </c>
      <c r="V150" s="20" t="s">
        <v>849</v>
      </c>
      <c r="W150" s="38"/>
      <c r="X150" s="21" t="s">
        <v>388</v>
      </c>
    </row>
    <row r="151" s="3" customFormat="1" ht="75" customHeight="1" spans="1:24">
      <c r="A151" s="20">
        <v>228</v>
      </c>
      <c r="B151" s="21" t="s">
        <v>586</v>
      </c>
      <c r="C151" s="28" t="s">
        <v>821</v>
      </c>
      <c r="D151" s="23"/>
      <c r="E151" s="29"/>
      <c r="F151" s="21" t="s">
        <v>850</v>
      </c>
      <c r="G151" s="21">
        <v>2</v>
      </c>
      <c r="H151" s="21">
        <v>2</v>
      </c>
      <c r="I151" s="20" t="s">
        <v>314</v>
      </c>
      <c r="J151" s="21" t="s">
        <v>315</v>
      </c>
      <c r="K151" s="21" t="s">
        <v>316</v>
      </c>
      <c r="L151" s="21" t="s">
        <v>364</v>
      </c>
      <c r="M151" s="21" t="s">
        <v>318</v>
      </c>
      <c r="N151" s="20" t="s">
        <v>851</v>
      </c>
      <c r="O151" s="20" t="s">
        <v>356</v>
      </c>
      <c r="P151" s="20" t="s">
        <v>824</v>
      </c>
      <c r="Q151" s="20" t="s">
        <v>54</v>
      </c>
      <c r="R151" s="20" t="s">
        <v>852</v>
      </c>
      <c r="S151" s="20" t="s">
        <v>54</v>
      </c>
      <c r="T151" s="20" t="s">
        <v>853</v>
      </c>
      <c r="U151" s="38" t="s">
        <v>854</v>
      </c>
      <c r="V151" s="20" t="s">
        <v>855</v>
      </c>
      <c r="W151" s="38"/>
      <c r="X151" s="21" t="s">
        <v>388</v>
      </c>
    </row>
    <row r="152" s="3" customFormat="1" ht="75" customHeight="1" spans="1:24">
      <c r="A152" s="20">
        <v>229</v>
      </c>
      <c r="B152" s="21" t="s">
        <v>586</v>
      </c>
      <c r="C152" s="28" t="s">
        <v>821</v>
      </c>
      <c r="D152" s="23"/>
      <c r="E152" s="29"/>
      <c r="F152" s="21" t="s">
        <v>856</v>
      </c>
      <c r="G152" s="21">
        <v>1</v>
      </c>
      <c r="H152" s="21">
        <v>1</v>
      </c>
      <c r="I152" s="20" t="s">
        <v>363</v>
      </c>
      <c r="J152" s="21" t="s">
        <v>315</v>
      </c>
      <c r="K152" s="21" t="s">
        <v>316</v>
      </c>
      <c r="L152" s="21" t="s">
        <v>364</v>
      </c>
      <c r="M152" s="21" t="s">
        <v>318</v>
      </c>
      <c r="N152" s="20" t="s">
        <v>844</v>
      </c>
      <c r="O152" s="20" t="s">
        <v>356</v>
      </c>
      <c r="P152" s="20" t="s">
        <v>824</v>
      </c>
      <c r="Q152" s="20" t="s">
        <v>54</v>
      </c>
      <c r="R152" s="20" t="s">
        <v>831</v>
      </c>
      <c r="S152" s="20" t="s">
        <v>54</v>
      </c>
      <c r="T152" s="20" t="s">
        <v>845</v>
      </c>
      <c r="U152" s="38" t="s">
        <v>846</v>
      </c>
      <c r="V152" s="20" t="s">
        <v>857</v>
      </c>
      <c r="W152" s="38"/>
      <c r="X152" s="21" t="s">
        <v>388</v>
      </c>
    </row>
    <row r="153" s="3" customFormat="1" ht="75" customHeight="1" spans="1:24">
      <c r="A153" s="20">
        <v>230</v>
      </c>
      <c r="B153" s="21" t="s">
        <v>586</v>
      </c>
      <c r="C153" s="28" t="s">
        <v>821</v>
      </c>
      <c r="D153" s="23"/>
      <c r="E153" s="29"/>
      <c r="F153" s="21" t="s">
        <v>858</v>
      </c>
      <c r="G153" s="21">
        <v>1</v>
      </c>
      <c r="H153" s="21">
        <v>1</v>
      </c>
      <c r="I153" s="20" t="s">
        <v>363</v>
      </c>
      <c r="J153" s="21" t="s">
        <v>315</v>
      </c>
      <c r="K153" s="21" t="s">
        <v>316</v>
      </c>
      <c r="L153" s="21" t="s">
        <v>364</v>
      </c>
      <c r="M153" s="21" t="s">
        <v>318</v>
      </c>
      <c r="N153" s="20" t="s">
        <v>844</v>
      </c>
      <c r="O153" s="20" t="s">
        <v>356</v>
      </c>
      <c r="P153" s="20" t="s">
        <v>824</v>
      </c>
      <c r="Q153" s="20" t="s">
        <v>54</v>
      </c>
      <c r="R153" s="20" t="s">
        <v>831</v>
      </c>
      <c r="S153" s="20" t="s">
        <v>54</v>
      </c>
      <c r="T153" s="20" t="s">
        <v>845</v>
      </c>
      <c r="U153" s="38" t="s">
        <v>846</v>
      </c>
      <c r="V153" s="20" t="s">
        <v>859</v>
      </c>
      <c r="W153" s="38"/>
      <c r="X153" s="21" t="s">
        <v>388</v>
      </c>
    </row>
    <row r="154" s="3" customFormat="1" ht="75" customHeight="1" spans="1:24">
      <c r="A154" s="20">
        <v>231</v>
      </c>
      <c r="B154" s="21" t="s">
        <v>586</v>
      </c>
      <c r="C154" s="28" t="s">
        <v>821</v>
      </c>
      <c r="D154" s="23"/>
      <c r="E154" s="29"/>
      <c r="F154" s="21" t="s">
        <v>860</v>
      </c>
      <c r="G154" s="21">
        <v>1</v>
      </c>
      <c r="H154" s="21">
        <v>1</v>
      </c>
      <c r="I154" s="20" t="s">
        <v>314</v>
      </c>
      <c r="J154" s="21" t="s">
        <v>315</v>
      </c>
      <c r="K154" s="21" t="s">
        <v>316</v>
      </c>
      <c r="L154" s="21" t="s">
        <v>364</v>
      </c>
      <c r="M154" s="21" t="s">
        <v>318</v>
      </c>
      <c r="N154" s="20" t="s">
        <v>851</v>
      </c>
      <c r="O154" s="20" t="s">
        <v>356</v>
      </c>
      <c r="P154" s="20" t="s">
        <v>824</v>
      </c>
      <c r="Q154" s="20" t="s">
        <v>54</v>
      </c>
      <c r="R154" s="20" t="s">
        <v>852</v>
      </c>
      <c r="S154" s="20" t="s">
        <v>54</v>
      </c>
      <c r="T154" s="20" t="s">
        <v>861</v>
      </c>
      <c r="U154" s="38" t="s">
        <v>854</v>
      </c>
      <c r="V154" s="20" t="s">
        <v>859</v>
      </c>
      <c r="W154" s="38"/>
      <c r="X154" s="21" t="s">
        <v>388</v>
      </c>
    </row>
    <row r="155" s="3" customFormat="1" ht="60" customHeight="1" spans="1:24">
      <c r="A155" s="20">
        <v>241</v>
      </c>
      <c r="B155" s="21" t="s">
        <v>586</v>
      </c>
      <c r="C155" s="28" t="s">
        <v>862</v>
      </c>
      <c r="D155" s="23" t="e">
        <f>#REF!/#REF!</f>
        <v>#REF!</v>
      </c>
      <c r="E155" s="29"/>
      <c r="F155" s="21" t="s">
        <v>863</v>
      </c>
      <c r="G155" s="21">
        <v>1</v>
      </c>
      <c r="H155" s="21">
        <v>1</v>
      </c>
      <c r="I155" s="20" t="s">
        <v>314</v>
      </c>
      <c r="J155" s="27" t="s">
        <v>49</v>
      </c>
      <c r="K155" s="21" t="s">
        <v>316</v>
      </c>
      <c r="L155" s="21" t="s">
        <v>364</v>
      </c>
      <c r="M155" s="21" t="s">
        <v>318</v>
      </c>
      <c r="N155" s="20" t="s">
        <v>864</v>
      </c>
      <c r="O155" s="20" t="s">
        <v>356</v>
      </c>
      <c r="P155" s="20" t="s">
        <v>865</v>
      </c>
      <c r="Q155" s="20" t="s">
        <v>54</v>
      </c>
      <c r="R155" s="20" t="s">
        <v>866</v>
      </c>
      <c r="S155" s="20" t="s">
        <v>54</v>
      </c>
      <c r="T155" s="20" t="s">
        <v>54</v>
      </c>
      <c r="U155" s="21" t="s">
        <v>867</v>
      </c>
      <c r="V155" s="20" t="s">
        <v>28</v>
      </c>
      <c r="W155" s="38"/>
      <c r="X155" s="21"/>
    </row>
  </sheetData>
  <sheetProtection insertHyperlinks="0" autoFilter="0"/>
  <autoFilter ref="A4:AI155">
    <extLst/>
  </autoFilter>
  <mergeCells count="27">
    <mergeCell ref="C1:X1"/>
    <mergeCell ref="F2:M2"/>
    <mergeCell ref="N2:W2"/>
    <mergeCell ref="F3:L3"/>
    <mergeCell ref="A2:A4"/>
    <mergeCell ref="B2:B4"/>
    <mergeCell ref="B124:B129"/>
    <mergeCell ref="C2:C4"/>
    <mergeCell ref="G23:G24"/>
    <mergeCell ref="G25:G26"/>
    <mergeCell ref="M3:M4"/>
    <mergeCell ref="N3:N4"/>
    <mergeCell ref="O3:O4"/>
    <mergeCell ref="P3:P4"/>
    <mergeCell ref="Q3:Q4"/>
    <mergeCell ref="R3:R4"/>
    <mergeCell ref="S3:S4"/>
    <mergeCell ref="T3:T4"/>
    <mergeCell ref="U3:U4"/>
    <mergeCell ref="V3:V4"/>
    <mergeCell ref="V34:V37"/>
    <mergeCell ref="V57:V59"/>
    <mergeCell ref="V60:V62"/>
    <mergeCell ref="V63:V65"/>
    <mergeCell ref="W3:W4"/>
    <mergeCell ref="X2:X4"/>
    <mergeCell ref="X34:X36"/>
  </mergeCells>
  <dataValidations count="8">
    <dataValidation type="list" allowBlank="1" showInputMessage="1" showErrorMessage="1" sqref="J8 J9 J10 J22 J23 J32 J43 J44 J71 J94 J107 J140 J144 J154 J155 J11:J14 J15:J16 J17:J19 J20:J21 J24:J28 J34:J37 J40:J42 J45:J54 J55:J56 J66:J67 J72:J73 J74:J78 J79:J84 J88:J89 J90:J91 J92:J93 J95:J100 J141:J143 J145:J153">
      <formula1>"校园招聘,社会招聘,见习生,实习生,其他"</formula1>
    </dataValidation>
    <dataValidation allowBlank="1" showInputMessage="1" showErrorMessage="1" sqref="I1 D2 E2 F2 D3 E3 F3 I4 J4 X9 M33 X94 X128 X129 I68:I70 I101:I102 I103:I106 I156:I1048576 J1:J3 J68:J70 J101:J102 J103:J106 J156:J1048576 M1:M4 M38:M39 M68:M70 M95:M100 M101:M106 M156:M1048576 X1:X4 X12:X13 X14:X16 X23:X28 X38:X56 X71:X78 X79:X84 X85:X91 X92:X93 X125:X127 X156:X1048576 K101:L102 K103:L106 K1:L4 K156:L1048576"/>
    <dataValidation type="list" allowBlank="1" showInputMessage="1" showErrorMessage="1" sqref="X8 X22 X33 X67 X112 X122 X123 X18:X19 X20:X21 X57:X58 X60:X65 X96:X98 X115:X117 X119:X121 X131:X133">
      <formula1>"集中招聘,自主招聘"</formula1>
    </dataValidation>
    <dataValidation type="list" allowBlank="1" showInputMessage="1" showErrorMessage="1" sqref="I5 I6 I7 I8 I9 I10 I13 I14 I19 I22 I32 I33 I42 I43 I44 I45 I49 I53 I54 I57 I58 I59 I71 I85 I86 I87 I94 I97 I107 I108 I109 I110 I113 I114 I115 I116 I117 I120 I121 I122 I123 I128 I129 I132 I141 I144 I145 I146 I147 I148 I149 I150 I151 I154 I155 I11:I12 I15:I16 I17:I18 I20:I21 I23:I28 I29:I31 I34:I37 I38:I39 I40:I41 I46:I48 I50:I52 I55:I56 I60:I65 I66:I67 I72:I73 I74:I78 I79:I84 I88:I89 I90:I91 I92:I93 I95:I96 I98:I100 I111:I112 I118:I119 I124:I127 I130:I131 I133:I140 I142:I143 I152:I153">
      <formula1>"流动性补充,新增项目拓展,战略性人才储备"</formula1>
    </dataValidation>
    <dataValidation type="list" allowBlank="1" showInputMessage="1" showErrorMessage="1" sqref="M5 M8 M9 M10 M13 M14 M19 M22 M32 M59 M60 M71 M85 M86 M87 M94 M107 M108 M128 M129 M144 M154 M155 M6:M7 M11:M12 M15:M16 M17:M18 M20:M21 M23:M28 M29:M31 M34:M37 M40:M43 M44:M54 M55:M56 M57:M58 M61:M65 M66:M67 M72:M78 M79:M84 M88:M89 M90:M91 M92:M93 M109:M123 M124:M127 M130:M134 M135:M140 M141:M143 M145:M153">
      <formula1>"是,否"</formula1>
    </dataValidation>
    <dataValidation type="list" allowBlank="1" showInputMessage="1" showErrorMessage="1" sqref="J33 J59 J85 J86 J87 J108 J109 J110 J113 J114 J115 J116 J117 J128 J129 J29:J31 J38:J39 J57:J58 J60:J65 J111:J112 J118:J119 J120:J123 J124:J127 J130:J139">
      <formula1>"校园招聘,社会招聘,实习生,见习生"</formula1>
    </dataValidation>
    <dataValidation type="list" allowBlank="1" showInputMessage="1" showErrorMessage="1" sqref="K8 K9 K10 K17 K23 K29 K30 K31 K32 K33 K66 K71 K94 K100 K107 K108 K123 K128 K129 K144 K154 K155 K5:K7 K11:K14 K15:K16 K18:K22 K24:K28 K34:K37 K38:K40 K41:K43 K44:K54 K55:K56 K57:K65 K67:K70 K72:K73 K74:K78 K79:K84 K85:K87 K88:K89 K90:K91 K92:K93 K95:K97 K98:K99 K109:K122 K124:K127 K130:K132 K133:K140 K141:K143 K145:K153">
      <formula1>"正式用工,灵活用工"</formula1>
    </dataValidation>
    <dataValidation type="list" allowBlank="1" showInputMessage="1" showErrorMessage="1" sqref="L8 L9 L10 L23 L24 L25 L26 L27 L28 L29 L30 L31 L32 L33 L55 L56 L57 L66 L71 L94 L107 L108 L123 L128 L129 L144 L154 L155 L5:L7 L11:L14 L15:L16 L17:L22 L34:L37 L38:L40 L41:L43 L44:L54 L58:L59 L60:L62 L63:L65 L67:L70 L72:L78 L79:L84 L85:L87 L88:L89 L90:L91 L92:L93 L95:L97 L98:L100 L109:L122 L124:L127 L130:L132 L133:L140 L141:L143 L145:L153">
      <formula1>"集中招聘,自主招聘,内部招聘"</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招聘计划备案表 (参与集中招聘162人)</vt:lpstr>
      <vt:lpstr>招聘计划备案表 (公开招聘基表)-正式用工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Administrator</cp:lastModifiedBy>
  <dcterms:created xsi:type="dcterms:W3CDTF">2006-09-16T00:00:00Z</dcterms:created>
  <dcterms:modified xsi:type="dcterms:W3CDTF">2023-05-31T04:34:43Z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C37131ECC34E4E608BB5327174FC658E_12</vt:lpwstr>
  </property>
  <property fmtid="{D5CDD505-2E9C-101B-9397-08002B2CF9AE}" pid="3" name="KSOProductBuildVer">
    <vt:lpwstr>2052-11.1.0.14309</vt:lpwstr>
  </property>
</Properties>
</file>