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35" windowHeight="11655"/>
  </bookViews>
  <sheets>
    <sheet name="1" sheetId="2" r:id="rId1"/>
  </sheets>
  <definedNames>
    <definedName name="_xlnm.Print_Titles" localSheetId="0">'1'!#REF!</definedName>
  </definedNames>
  <calcPr calcId="144525"/>
</workbook>
</file>

<file path=xl/sharedStrings.xml><?xml version="1.0" encoding="utf-8"?>
<sst xmlns="http://schemas.openxmlformats.org/spreadsheetml/2006/main" count="88" uniqueCount="57">
  <si>
    <r>
      <rPr>
        <sz val="18"/>
        <rFont val="方正小标宋简体"/>
        <charset val="134"/>
      </rPr>
      <t>成都铁路运输检察机关</t>
    </r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年公开招聘聘用制书记员</t>
    </r>
    <r>
      <rPr>
        <sz val="18"/>
        <rFont val="Times New Roman"/>
        <charset val="134"/>
      </rPr>
      <t xml:space="preserve">
</t>
    </r>
    <r>
      <rPr>
        <sz val="18"/>
        <rFont val="方正小标宋简体"/>
        <charset val="134"/>
      </rPr>
      <t>拟聘人员名单</t>
    </r>
  </si>
  <si>
    <t>单位
名称</t>
  </si>
  <si>
    <t>姓名</t>
  </si>
  <si>
    <t>性别</t>
  </si>
  <si>
    <t>准考证号</t>
  </si>
  <si>
    <t>职位编码</t>
  </si>
  <si>
    <t>理论考试</t>
  </si>
  <si>
    <t>面试</t>
  </si>
  <si>
    <t>考试
总成绩</t>
  </si>
  <si>
    <t>递补情况</t>
  </si>
  <si>
    <t>是否
拟聘用</t>
  </si>
  <si>
    <t>百分制
成绩</t>
  </si>
  <si>
    <t>笔试折合成绩</t>
  </si>
  <si>
    <r>
      <rPr>
        <b/>
        <sz val="10"/>
        <rFont val="宋体"/>
        <charset val="134"/>
      </rPr>
      <t>有法律</t>
    </r>
    <r>
      <rPr>
        <b/>
        <sz val="10"/>
        <rFont val="Times New Roman"/>
        <charset val="134"/>
      </rPr>
      <t>A</t>
    </r>
    <r>
      <rPr>
        <b/>
        <sz val="10"/>
        <rFont val="宋体"/>
        <charset val="134"/>
      </rPr>
      <t>证加</t>
    </r>
    <r>
      <rPr>
        <b/>
        <sz val="10"/>
        <rFont val="Times New Roman"/>
        <charset val="134"/>
      </rPr>
      <t>3</t>
    </r>
    <r>
      <rPr>
        <b/>
        <sz val="10"/>
        <rFont val="宋体"/>
        <charset val="134"/>
      </rPr>
      <t>分</t>
    </r>
  </si>
  <si>
    <t>加分后
成绩</t>
  </si>
  <si>
    <t>面试折合成绩</t>
  </si>
  <si>
    <t>四川省人民检察院成都铁路运输分院</t>
  </si>
  <si>
    <t>方  钰</t>
  </si>
  <si>
    <t>女</t>
  </si>
  <si>
    <t>5512103015051</t>
  </si>
  <si>
    <t>001</t>
  </si>
  <si>
    <t>是</t>
  </si>
  <si>
    <t>吴  欢</t>
  </si>
  <si>
    <t>5512103015047</t>
  </si>
  <si>
    <t>谷才沛</t>
  </si>
  <si>
    <t>男</t>
  </si>
  <si>
    <t>5512103016041</t>
  </si>
  <si>
    <t>杨  澍</t>
  </si>
  <si>
    <t>5512103015054</t>
  </si>
  <si>
    <t>003</t>
  </si>
  <si>
    <t>王嘉浩</t>
  </si>
  <si>
    <t>5512103016009</t>
  </si>
  <si>
    <t>成都铁路运输检察院</t>
  </si>
  <si>
    <t>毛晓曦</t>
  </si>
  <si>
    <t>5512103016030</t>
  </si>
  <si>
    <t>004</t>
  </si>
  <si>
    <t>本人放弃参加体检，不予聘用</t>
  </si>
  <si>
    <t>否</t>
  </si>
  <si>
    <t>鄢  瑞</t>
  </si>
  <si>
    <t>5512103016019</t>
  </si>
  <si>
    <t>黄鑫烨</t>
  </si>
  <si>
    <t>5512103015039</t>
  </si>
  <si>
    <t>黄佑君</t>
  </si>
  <si>
    <t>5512103015063</t>
  </si>
  <si>
    <t>005</t>
  </si>
  <si>
    <t>杨德麟</t>
  </si>
  <si>
    <t>5512103015012</t>
  </si>
  <si>
    <t>按《公告》要求和程序，依次递补，且体检合格</t>
  </si>
  <si>
    <t>毛文鹏</t>
  </si>
  <si>
    <t>5512103016017</t>
  </si>
  <si>
    <t>006</t>
  </si>
  <si>
    <t>王婷瑶</t>
  </si>
  <si>
    <t>5512103016003</t>
  </si>
  <si>
    <t>西昌铁路运输检察院</t>
  </si>
  <si>
    <t>杨  芮</t>
  </si>
  <si>
    <t>5512103016006</t>
  </si>
  <si>
    <t>007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</si>
</sst>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0"/>
      <name val="Arial"/>
      <charset val="134"/>
    </font>
    <font>
      <sz val="18"/>
      <name val="Times New Roman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Times New Roman"/>
      <charset val="0"/>
    </font>
    <font>
      <sz val="10"/>
      <name val="Times New Roman"/>
      <charset val="134"/>
    </font>
    <font>
      <sz val="10"/>
      <color rgb="FF000000"/>
      <name val="Times New Roman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8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18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9" fontId="14" fillId="0" borderId="0" applyFont="false" applyFill="false" applyBorder="false" applyAlignment="false" applyProtection="false">
      <alignment vertical="center"/>
    </xf>
    <xf numFmtId="43" fontId="14" fillId="0" borderId="0" applyFon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42" fontId="14" fillId="0" borderId="0" applyFont="false" applyFill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26" fillId="0" borderId="6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44" fontId="14" fillId="0" borderId="0" applyFon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0" fillId="13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14" fillId="0" borderId="0" applyFont="false" applyFill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27" fillId="29" borderId="8" applyNumberFormat="false" applyAlignment="false" applyProtection="false">
      <alignment vertical="center"/>
    </xf>
    <xf numFmtId="0" fontId="23" fillId="13" borderId="10" applyNumberFormat="false" applyAlignment="false" applyProtection="false">
      <alignment vertical="center"/>
    </xf>
    <xf numFmtId="0" fontId="28" fillId="30" borderId="11" applyNumberFormat="false" applyAlignment="false" applyProtection="false">
      <alignment vertical="center"/>
    </xf>
    <xf numFmtId="0" fontId="29" fillId="0" borderId="12" applyNumberFormat="false" applyFill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14" fillId="6" borderId="5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30" fillId="3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</cellStyleXfs>
  <cellXfs count="33">
    <xf numFmtId="0" fontId="0" fillId="0" borderId="0" xfId="0"/>
    <xf numFmtId="0" fontId="0" fillId="0" borderId="0" xfId="0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2" fillId="0" borderId="3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4" fillId="0" borderId="4" xfId="0" applyFont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0" fontId="6" fillId="2" borderId="1" xfId="0" applyFont="true" applyFill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6" fillId="2" borderId="1" xfId="0" applyNumberFormat="true" applyFont="true" applyFill="true" applyBorder="true" applyAlignment="true">
      <alignment horizontal="center" vertical="center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6" fontId="7" fillId="2" borderId="1" xfId="0" applyNumberFormat="true" applyFont="true" applyFill="true" applyBorder="true" applyAlignment="true">
      <alignment horizontal="center" vertical="center" wrapText="true"/>
    </xf>
    <xf numFmtId="176" fontId="9" fillId="0" borderId="1" xfId="0" applyNumberFormat="true" applyFont="true" applyBorder="true" applyAlignment="true">
      <alignment horizontal="center" vertical="center" wrapText="true"/>
    </xf>
    <xf numFmtId="176" fontId="10" fillId="0" borderId="1" xfId="0" applyNumberFormat="true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A1" sqref="A1:N1"/>
    </sheetView>
  </sheetViews>
  <sheetFormatPr defaultColWidth="9" defaultRowHeight="13.5"/>
  <cols>
    <col min="1" max="1" width="6.78095238095238" style="1" customWidth="true"/>
    <col min="2" max="2" width="9.88571428571429" style="1" customWidth="true"/>
    <col min="3" max="3" width="4.78095238095238" style="1" customWidth="true"/>
    <col min="4" max="4" width="16.447619047619" style="1" customWidth="true"/>
    <col min="5" max="5" width="9.88571428571429" style="1" customWidth="true"/>
    <col min="6" max="7" width="9.27619047619048" style="1" customWidth="true"/>
    <col min="8" max="8" width="6.11428571428571" style="1" customWidth="true"/>
    <col min="9" max="12" width="9.27619047619048" style="1" customWidth="true"/>
    <col min="13" max="13" width="14.8857142857143" style="1" customWidth="true"/>
    <col min="14" max="14" width="7.21904761904762" style="1" customWidth="true"/>
    <col min="15" max="16384" width="9" style="1"/>
  </cols>
  <sheetData>
    <row r="1" ht="69" customHeight="true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9" customHeight="true" spans="1:14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  <c r="F2" s="20" t="s">
        <v>6</v>
      </c>
      <c r="G2" s="21"/>
      <c r="H2" s="21"/>
      <c r="I2" s="25"/>
      <c r="J2" s="26" t="s">
        <v>7</v>
      </c>
      <c r="K2" s="21"/>
      <c r="L2" s="3" t="s">
        <v>8</v>
      </c>
      <c r="M2" s="4" t="s">
        <v>9</v>
      </c>
      <c r="N2" s="3" t="s">
        <v>10</v>
      </c>
    </row>
    <row r="3" ht="42" customHeight="true" spans="1:14">
      <c r="A3" s="5"/>
      <c r="B3" s="5"/>
      <c r="C3" s="6"/>
      <c r="D3" s="5"/>
      <c r="E3" s="5"/>
      <c r="F3" s="20" t="s">
        <v>11</v>
      </c>
      <c r="G3" s="20" t="s">
        <v>12</v>
      </c>
      <c r="H3" s="20" t="s">
        <v>13</v>
      </c>
      <c r="I3" s="26" t="s">
        <v>14</v>
      </c>
      <c r="J3" s="26" t="s">
        <v>11</v>
      </c>
      <c r="K3" s="20" t="s">
        <v>15</v>
      </c>
      <c r="L3" s="5"/>
      <c r="M3" s="6"/>
      <c r="N3" s="5"/>
    </row>
    <row r="4" ht="32" customHeight="true" spans="1:14">
      <c r="A4" s="7" t="s">
        <v>16</v>
      </c>
      <c r="B4" s="8" t="s">
        <v>17</v>
      </c>
      <c r="C4" s="9" t="s">
        <v>18</v>
      </c>
      <c r="D4" s="10" t="s">
        <v>19</v>
      </c>
      <c r="E4" s="10" t="s">
        <v>20</v>
      </c>
      <c r="F4" s="22">
        <v>60</v>
      </c>
      <c r="G4" s="22">
        <f t="shared" ref="G4:G14" si="0">F4*0.5</f>
        <v>30</v>
      </c>
      <c r="H4" s="22">
        <v>3</v>
      </c>
      <c r="I4" s="27">
        <v>33</v>
      </c>
      <c r="J4" s="28">
        <v>89.8</v>
      </c>
      <c r="K4" s="28">
        <f t="shared" ref="K4:K14" si="1">J4*0.5</f>
        <v>44.9</v>
      </c>
      <c r="L4" s="28">
        <v>77.9</v>
      </c>
      <c r="M4" s="27"/>
      <c r="N4" s="9" t="s">
        <v>21</v>
      </c>
    </row>
    <row r="5" ht="32" customHeight="true" spans="1:14">
      <c r="A5" s="11"/>
      <c r="B5" s="8" t="s">
        <v>22</v>
      </c>
      <c r="C5" s="9" t="s">
        <v>18</v>
      </c>
      <c r="D5" s="10" t="s">
        <v>23</v>
      </c>
      <c r="E5" s="10" t="s">
        <v>20</v>
      </c>
      <c r="F5" s="22">
        <v>60</v>
      </c>
      <c r="G5" s="22">
        <f t="shared" si="0"/>
        <v>30</v>
      </c>
      <c r="H5" s="22">
        <v>0</v>
      </c>
      <c r="I5" s="27">
        <v>30</v>
      </c>
      <c r="J5" s="28">
        <v>81.1</v>
      </c>
      <c r="K5" s="28">
        <f t="shared" si="1"/>
        <v>40.55</v>
      </c>
      <c r="L5" s="28">
        <v>70.55</v>
      </c>
      <c r="M5" s="27"/>
      <c r="N5" s="9" t="s">
        <v>21</v>
      </c>
    </row>
    <row r="6" ht="32" customHeight="true" spans="1:14">
      <c r="A6" s="11"/>
      <c r="B6" s="8" t="s">
        <v>24</v>
      </c>
      <c r="C6" s="9" t="s">
        <v>25</v>
      </c>
      <c r="D6" s="10" t="s">
        <v>26</v>
      </c>
      <c r="E6" s="10" t="s">
        <v>20</v>
      </c>
      <c r="F6" s="22">
        <v>52</v>
      </c>
      <c r="G6" s="22">
        <f t="shared" si="0"/>
        <v>26</v>
      </c>
      <c r="H6" s="22">
        <v>3</v>
      </c>
      <c r="I6" s="27">
        <v>29</v>
      </c>
      <c r="J6" s="28">
        <v>79</v>
      </c>
      <c r="K6" s="28">
        <f t="shared" si="1"/>
        <v>39.5</v>
      </c>
      <c r="L6" s="28">
        <v>68.5</v>
      </c>
      <c r="M6" s="27"/>
      <c r="N6" s="9" t="s">
        <v>21</v>
      </c>
    </row>
    <row r="7" ht="32" customHeight="true" spans="1:14">
      <c r="A7" s="11"/>
      <c r="B7" s="12" t="s">
        <v>27</v>
      </c>
      <c r="C7" s="9" t="s">
        <v>18</v>
      </c>
      <c r="D7" s="10" t="s">
        <v>28</v>
      </c>
      <c r="E7" s="10" t="s">
        <v>29</v>
      </c>
      <c r="F7" s="22">
        <v>60</v>
      </c>
      <c r="G7" s="22">
        <f t="shared" si="0"/>
        <v>30</v>
      </c>
      <c r="H7" s="22">
        <v>3</v>
      </c>
      <c r="I7" s="27">
        <v>33</v>
      </c>
      <c r="J7" s="28">
        <v>87.4</v>
      </c>
      <c r="K7" s="28">
        <f t="shared" si="1"/>
        <v>43.7</v>
      </c>
      <c r="L7" s="28">
        <v>76.7</v>
      </c>
      <c r="M7" s="31"/>
      <c r="N7" s="9" t="s">
        <v>21</v>
      </c>
    </row>
    <row r="8" ht="32" customHeight="true" spans="1:14">
      <c r="A8" s="13"/>
      <c r="B8" s="12" t="s">
        <v>30</v>
      </c>
      <c r="C8" s="9" t="s">
        <v>25</v>
      </c>
      <c r="D8" s="10" t="s">
        <v>31</v>
      </c>
      <c r="E8" s="10" t="s">
        <v>29</v>
      </c>
      <c r="F8" s="22">
        <v>62.5</v>
      </c>
      <c r="G8" s="22">
        <f t="shared" si="0"/>
        <v>31.25</v>
      </c>
      <c r="H8" s="22">
        <v>0</v>
      </c>
      <c r="I8" s="27">
        <v>31.25</v>
      </c>
      <c r="J8" s="28">
        <v>84.5</v>
      </c>
      <c r="K8" s="28">
        <f t="shared" si="1"/>
        <v>42.25</v>
      </c>
      <c r="L8" s="28">
        <v>73.5</v>
      </c>
      <c r="M8" s="32"/>
      <c r="N8" s="9" t="s">
        <v>21</v>
      </c>
    </row>
    <row r="9" ht="32" customHeight="true" spans="1:14">
      <c r="A9" s="7" t="s">
        <v>32</v>
      </c>
      <c r="B9" s="14" t="s">
        <v>33</v>
      </c>
      <c r="C9" s="9" t="s">
        <v>18</v>
      </c>
      <c r="D9" s="15" t="s">
        <v>34</v>
      </c>
      <c r="E9" s="10" t="s">
        <v>35</v>
      </c>
      <c r="F9" s="23">
        <v>49</v>
      </c>
      <c r="G9" s="23">
        <f t="shared" si="0"/>
        <v>24.5</v>
      </c>
      <c r="H9" s="23">
        <v>0</v>
      </c>
      <c r="I9" s="23">
        <v>24.5</v>
      </c>
      <c r="J9" s="29">
        <v>77.2</v>
      </c>
      <c r="K9" s="29">
        <f t="shared" si="1"/>
        <v>38.6</v>
      </c>
      <c r="L9" s="29">
        <f>I9+K9</f>
        <v>63.1</v>
      </c>
      <c r="M9" s="32" t="s">
        <v>36</v>
      </c>
      <c r="N9" s="9" t="s">
        <v>37</v>
      </c>
    </row>
    <row r="10" ht="32" customHeight="true" spans="1:14">
      <c r="A10" s="16"/>
      <c r="B10" s="12" t="s">
        <v>38</v>
      </c>
      <c r="C10" s="9" t="s">
        <v>18</v>
      </c>
      <c r="D10" s="10" t="s">
        <v>39</v>
      </c>
      <c r="E10" s="10" t="s">
        <v>35</v>
      </c>
      <c r="F10" s="22">
        <v>58</v>
      </c>
      <c r="G10" s="22">
        <f t="shared" si="0"/>
        <v>29</v>
      </c>
      <c r="H10" s="22">
        <v>0</v>
      </c>
      <c r="I10" s="22">
        <v>29</v>
      </c>
      <c r="J10" s="28">
        <v>65.1</v>
      </c>
      <c r="K10" s="28">
        <f t="shared" si="1"/>
        <v>32.55</v>
      </c>
      <c r="L10" s="28">
        <v>61.55</v>
      </c>
      <c r="M10" s="27"/>
      <c r="N10" s="9" t="s">
        <v>21</v>
      </c>
    </row>
    <row r="11" ht="32" customHeight="true" spans="1:14">
      <c r="A11" s="11"/>
      <c r="B11" s="12" t="s">
        <v>40</v>
      </c>
      <c r="C11" s="9" t="s">
        <v>18</v>
      </c>
      <c r="D11" s="10" t="s">
        <v>41</v>
      </c>
      <c r="E11" s="10" t="s">
        <v>35</v>
      </c>
      <c r="F11" s="22">
        <v>49</v>
      </c>
      <c r="G11" s="22">
        <f>F11*0.5</f>
        <v>24.5</v>
      </c>
      <c r="H11" s="22">
        <v>0</v>
      </c>
      <c r="I11" s="22">
        <v>24.5</v>
      </c>
      <c r="J11" s="28">
        <v>73.5</v>
      </c>
      <c r="K11" s="28">
        <f>J11*0.5</f>
        <v>36.75</v>
      </c>
      <c r="L11" s="28">
        <v>61.25</v>
      </c>
      <c r="M11" s="27"/>
      <c r="N11" s="9" t="s">
        <v>21</v>
      </c>
    </row>
    <row r="12" ht="32" customHeight="true" spans="1:14">
      <c r="A12" s="11"/>
      <c r="B12" s="17" t="s">
        <v>42</v>
      </c>
      <c r="C12" s="9" t="s">
        <v>18</v>
      </c>
      <c r="D12" s="18" t="s">
        <v>43</v>
      </c>
      <c r="E12" s="18" t="s">
        <v>44</v>
      </c>
      <c r="F12" s="24">
        <v>58.5</v>
      </c>
      <c r="G12" s="23">
        <f>F12*0.5</f>
        <v>29.25</v>
      </c>
      <c r="H12" s="24">
        <v>0</v>
      </c>
      <c r="I12" s="24">
        <v>29.25</v>
      </c>
      <c r="J12" s="30">
        <v>84.8</v>
      </c>
      <c r="K12" s="30">
        <f>J12*0.5</f>
        <v>42.4</v>
      </c>
      <c r="L12" s="30">
        <f>I12+K12</f>
        <v>71.65</v>
      </c>
      <c r="M12" s="32" t="s">
        <v>36</v>
      </c>
      <c r="N12" s="9" t="s">
        <v>37</v>
      </c>
    </row>
    <row r="13" ht="35" customHeight="true" spans="1:14">
      <c r="A13" s="11"/>
      <c r="B13" s="12" t="s">
        <v>45</v>
      </c>
      <c r="C13" s="9" t="s">
        <v>25</v>
      </c>
      <c r="D13" s="18" t="s">
        <v>46</v>
      </c>
      <c r="E13" s="10" t="s">
        <v>44</v>
      </c>
      <c r="F13" s="24">
        <v>60</v>
      </c>
      <c r="G13" s="22">
        <f>F13*0.5</f>
        <v>30</v>
      </c>
      <c r="H13" s="24">
        <v>0</v>
      </c>
      <c r="I13" s="22">
        <v>30</v>
      </c>
      <c r="J13" s="30">
        <v>74.9</v>
      </c>
      <c r="K13" s="30">
        <f>J13*0.5</f>
        <v>37.45</v>
      </c>
      <c r="L13" s="28">
        <v>67.45</v>
      </c>
      <c r="M13" s="31" t="s">
        <v>47</v>
      </c>
      <c r="N13" s="9" t="s">
        <v>21</v>
      </c>
    </row>
    <row r="14" ht="32" customHeight="true" spans="1:14">
      <c r="A14" s="11"/>
      <c r="B14" s="12" t="s">
        <v>48</v>
      </c>
      <c r="C14" s="9" t="s">
        <v>18</v>
      </c>
      <c r="D14" s="10" t="s">
        <v>49</v>
      </c>
      <c r="E14" s="10" t="s">
        <v>50</v>
      </c>
      <c r="F14" s="22">
        <v>59</v>
      </c>
      <c r="G14" s="22">
        <f>F14*0.5</f>
        <v>29.5</v>
      </c>
      <c r="H14" s="22">
        <v>0</v>
      </c>
      <c r="I14" s="22">
        <v>29.5</v>
      </c>
      <c r="J14" s="28">
        <v>85.6</v>
      </c>
      <c r="K14" s="28">
        <f>J14*0.5</f>
        <v>42.8</v>
      </c>
      <c r="L14" s="28">
        <v>72.3</v>
      </c>
      <c r="M14" s="27"/>
      <c r="N14" s="9" t="s">
        <v>21</v>
      </c>
    </row>
    <row r="15" ht="32" customHeight="true" spans="1:14">
      <c r="A15" s="13"/>
      <c r="B15" s="12" t="s">
        <v>51</v>
      </c>
      <c r="C15" s="9" t="s">
        <v>18</v>
      </c>
      <c r="D15" s="10" t="s">
        <v>52</v>
      </c>
      <c r="E15" s="10" t="s">
        <v>50</v>
      </c>
      <c r="F15" s="22">
        <v>55.5</v>
      </c>
      <c r="G15" s="22">
        <f>F15*0.5</f>
        <v>27.75</v>
      </c>
      <c r="H15" s="22">
        <v>0</v>
      </c>
      <c r="I15" s="22">
        <v>27.75</v>
      </c>
      <c r="J15" s="28">
        <v>82.3</v>
      </c>
      <c r="K15" s="28">
        <f>J15*0.5</f>
        <v>41.15</v>
      </c>
      <c r="L15" s="28">
        <v>68.9</v>
      </c>
      <c r="M15" s="27"/>
      <c r="N15" s="9" t="s">
        <v>21</v>
      </c>
    </row>
    <row r="16" ht="39" customHeight="true" spans="1:14">
      <c r="A16" s="19" t="s">
        <v>53</v>
      </c>
      <c r="B16" s="12" t="s">
        <v>54</v>
      </c>
      <c r="C16" s="9" t="s">
        <v>18</v>
      </c>
      <c r="D16" s="10" t="s">
        <v>55</v>
      </c>
      <c r="E16" s="10" t="s">
        <v>56</v>
      </c>
      <c r="F16" s="22">
        <v>55</v>
      </c>
      <c r="G16" s="22">
        <f>F16*0.5</f>
        <v>27.5</v>
      </c>
      <c r="H16" s="22">
        <v>0</v>
      </c>
      <c r="I16" s="22">
        <v>27.5</v>
      </c>
      <c r="J16" s="28">
        <v>83.6</v>
      </c>
      <c r="K16" s="28">
        <f>J16*0.5</f>
        <v>41.8</v>
      </c>
      <c r="L16" s="28">
        <v>69.3</v>
      </c>
      <c r="M16" s="27"/>
      <c r="N16" s="9" t="s">
        <v>21</v>
      </c>
    </row>
  </sheetData>
  <sortState ref="B3:O34">
    <sortCondition ref="L3:L34" descending="true"/>
  </sortState>
  <mergeCells count="13">
    <mergeCell ref="A1:N1"/>
    <mergeCell ref="F2:I2"/>
    <mergeCell ref="J2:K2"/>
    <mergeCell ref="A2:A3"/>
    <mergeCell ref="A4:A8"/>
    <mergeCell ref="A9:A15"/>
    <mergeCell ref="B2:B3"/>
    <mergeCell ref="C2:C3"/>
    <mergeCell ref="D2:D3"/>
    <mergeCell ref="E2:E3"/>
    <mergeCell ref="L2:L3"/>
    <mergeCell ref="M2:M3"/>
    <mergeCell ref="N2:N3"/>
  </mergeCells>
  <printOptions horizontalCentered="true"/>
  <pageMargins left="0.440277777777778" right="0.236111111111111" top="0.251388888888889" bottom="0.208333333333333" header="0.161111111111111" footer="0.20069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2021-04-18T22:02:00Z</dcterms:created>
  <cp:lastPrinted>2021-05-10T11:45:00Z</cp:lastPrinted>
  <dcterms:modified xsi:type="dcterms:W3CDTF">2023-05-17T15:46:59Z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