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综合成绩表" sheetId="1" r:id="rId1"/>
  </sheets>
  <definedNames/>
  <calcPr fullCalcOnLoad="1"/>
</workbook>
</file>

<file path=xl/sharedStrings.xml><?xml version="1.0" encoding="utf-8"?>
<sst xmlns="http://schemas.openxmlformats.org/spreadsheetml/2006/main" count="64" uniqueCount="50">
  <si>
    <t>“百场万岗”万宁市2023年赴高校招聘医疗卫生专业技术人才（中国医科大学站）
综合成绩表及拟聘用人员</t>
  </si>
  <si>
    <t>报考岗位</t>
  </si>
  <si>
    <t>招聘人数</t>
  </si>
  <si>
    <t>姓名</t>
  </si>
  <si>
    <t>性别</t>
  </si>
  <si>
    <t>身份证号</t>
  </si>
  <si>
    <t>笔试成绩</t>
  </si>
  <si>
    <t>笔试占比60%</t>
  </si>
  <si>
    <t>面试成绩</t>
  </si>
  <si>
    <t>面试占比40%</t>
  </si>
  <si>
    <t>综合成绩</t>
  </si>
  <si>
    <t>拟聘选人员</t>
  </si>
  <si>
    <t>兴隆红十字医院/镇卫生院--护士</t>
  </si>
  <si>
    <t>朱绎莼</t>
  </si>
  <si>
    <t>女</t>
  </si>
  <si>
    <t>220502********1269</t>
  </si>
  <si>
    <t>国文芮</t>
  </si>
  <si>
    <t>211004********7820</t>
  </si>
  <si>
    <t xml:space="preserve"> 刘娇阳</t>
  </si>
  <si>
    <t>210922********5420</t>
  </si>
  <si>
    <t>万宁市人民医院--眼科医生</t>
  </si>
  <si>
    <t>黄世龙</t>
  </si>
  <si>
    <t>男</t>
  </si>
  <si>
    <t>410421********5019</t>
  </si>
  <si>
    <t>万宁市人民医院--妇科医生</t>
  </si>
  <si>
    <t>曹荣禹</t>
  </si>
  <si>
    <t>230125********5041</t>
  </si>
  <si>
    <t>万宁市人民医院--疼痛科医师</t>
  </si>
  <si>
    <t>刘宇炜</t>
  </si>
  <si>
    <t>210624********6628</t>
  </si>
  <si>
    <t>兴隆红十字医院/镇卫生院--临床医师</t>
  </si>
  <si>
    <t>林非凡</t>
  </si>
  <si>
    <t>460006********0425</t>
  </si>
  <si>
    <t>兴隆红十字医院/镇卫生院--针灸推拿医师</t>
  </si>
  <si>
    <t>冷宁</t>
  </si>
  <si>
    <t>230107********0027</t>
  </si>
  <si>
    <t>自愿放弃</t>
  </si>
  <si>
    <t>兴隆红十字医院/镇卫生院--中医师</t>
  </si>
  <si>
    <t>方少博</t>
  </si>
  <si>
    <t>610427********1018</t>
  </si>
  <si>
    <t>是</t>
  </si>
  <si>
    <t>万宁市中医院--急诊科医师</t>
  </si>
  <si>
    <t>范冬冬</t>
  </si>
  <si>
    <t>211281********4032</t>
  </si>
  <si>
    <t>兴隆红十字医院/镇卫生院--公卫医师</t>
  </si>
  <si>
    <t>蔡笃斌</t>
  </si>
  <si>
    <t>469006********2012</t>
  </si>
  <si>
    <t>兴隆红十字医院/镇卫生院--口腔科</t>
  </si>
  <si>
    <t>关人英</t>
  </si>
  <si>
    <t>469027********3304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</si>
</sst>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5">
      <selection activeCell="M10" sqref="M10"/>
    </sheetView>
  </sheetViews>
  <sheetFormatPr defaultColWidth="9.00390625" defaultRowHeight="14.25"/>
  <cols>
    <col min="1" max="1" width="35.125" style="1" customWidth="1"/>
    <col min="2" max="2" width="8.75390625" style="0" customWidth="1"/>
    <col min="3" max="3" width="12.25390625" style="0" customWidth="1"/>
    <col min="4" max="4" width="6.25390625" style="0" customWidth="1"/>
    <col min="5" max="5" width="22.375" style="0" customWidth="1"/>
    <col min="6" max="6" width="10.375" style="0" customWidth="1"/>
    <col min="7" max="7" width="9.875" style="0" customWidth="1"/>
    <col min="9" max="9" width="7.875" style="0" customWidth="1"/>
    <col min="11" max="11" width="11.50390625" style="0" customWidth="1"/>
  </cols>
  <sheetData>
    <row r="1" spans="1:11" ht="43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7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6" t="s">
        <v>8</v>
      </c>
      <c r="I2" s="7" t="s">
        <v>9</v>
      </c>
      <c r="J2" s="6" t="s">
        <v>10</v>
      </c>
      <c r="K2" s="6" t="s">
        <v>11</v>
      </c>
    </row>
    <row r="3" spans="1:11" ht="33" customHeight="1">
      <c r="A3" s="8" t="s">
        <v>12</v>
      </c>
      <c r="B3" s="9">
        <v>1</v>
      </c>
      <c r="C3" s="10" t="s">
        <v>13</v>
      </c>
      <c r="D3" s="11" t="s">
        <v>14</v>
      </c>
      <c r="E3" s="12" t="s">
        <v>15</v>
      </c>
      <c r="F3" s="13">
        <v>65</v>
      </c>
      <c r="G3" s="14">
        <f>ROUND(F3*0.6,2)</f>
        <v>39</v>
      </c>
      <c r="H3" s="15">
        <v>0</v>
      </c>
      <c r="I3" s="14">
        <f>ROUND(H3*0.4,2)</f>
        <v>0</v>
      </c>
      <c r="J3" s="14">
        <f>ROUND(G3+I3,2)</f>
        <v>39</v>
      </c>
      <c r="K3" s="6"/>
    </row>
    <row r="4" spans="1:11" ht="33" customHeight="1">
      <c r="A4" s="16" t="s">
        <v>12</v>
      </c>
      <c r="B4" s="17"/>
      <c r="C4" s="16" t="s">
        <v>16</v>
      </c>
      <c r="D4" s="18" t="s">
        <v>14</v>
      </c>
      <c r="E4" s="19" t="s">
        <v>17</v>
      </c>
      <c r="F4" s="20">
        <v>63</v>
      </c>
      <c r="G4" s="14">
        <f aca="true" t="shared" si="0" ref="G4:G9">ROUND(F4*0.6,2)</f>
        <v>37.8</v>
      </c>
      <c r="H4" s="15">
        <v>0</v>
      </c>
      <c r="I4" s="14">
        <f aca="true" t="shared" si="1" ref="I4:I9">ROUND(H4*0.4,2)</f>
        <v>0</v>
      </c>
      <c r="J4" s="14">
        <f aca="true" t="shared" si="2" ref="J4:J9">ROUND(G4+I4,2)</f>
        <v>37.8</v>
      </c>
      <c r="K4" s="6"/>
    </row>
    <row r="5" spans="1:11" ht="33" customHeight="1">
      <c r="A5" s="8" t="s">
        <v>12</v>
      </c>
      <c r="B5" s="21"/>
      <c r="C5" s="10" t="s">
        <v>18</v>
      </c>
      <c r="D5" s="11" t="s">
        <v>14</v>
      </c>
      <c r="E5" s="12" t="s">
        <v>19</v>
      </c>
      <c r="F5" s="20">
        <v>70</v>
      </c>
      <c r="G5" s="14">
        <f t="shared" si="0"/>
        <v>42</v>
      </c>
      <c r="H5" s="15">
        <v>59.77</v>
      </c>
      <c r="I5" s="14">
        <f t="shared" si="1"/>
        <v>23.91</v>
      </c>
      <c r="J5" s="14">
        <f t="shared" si="2"/>
        <v>65.91</v>
      </c>
      <c r="K5" s="6"/>
    </row>
    <row r="6" spans="1:11" ht="33" customHeight="1">
      <c r="A6" s="8" t="s">
        <v>20</v>
      </c>
      <c r="B6" s="22">
        <v>1</v>
      </c>
      <c r="C6" s="8" t="s">
        <v>21</v>
      </c>
      <c r="D6" s="11" t="s">
        <v>22</v>
      </c>
      <c r="E6" s="12" t="s">
        <v>23</v>
      </c>
      <c r="F6" s="20">
        <v>67.5</v>
      </c>
      <c r="G6" s="14">
        <f t="shared" si="0"/>
        <v>40.5</v>
      </c>
      <c r="H6" s="15">
        <v>0</v>
      </c>
      <c r="I6" s="14">
        <f t="shared" si="1"/>
        <v>0</v>
      </c>
      <c r="J6" s="14">
        <f t="shared" si="2"/>
        <v>40.5</v>
      </c>
      <c r="K6" s="6"/>
    </row>
    <row r="7" spans="1:11" ht="33" customHeight="1">
      <c r="A7" s="8" t="s">
        <v>24</v>
      </c>
      <c r="B7" s="8">
        <v>1</v>
      </c>
      <c r="C7" s="8" t="s">
        <v>25</v>
      </c>
      <c r="D7" s="11" t="s">
        <v>14</v>
      </c>
      <c r="E7" s="12" t="s">
        <v>26</v>
      </c>
      <c r="F7" s="20">
        <v>57.5</v>
      </c>
      <c r="G7" s="14">
        <f t="shared" si="0"/>
        <v>34.5</v>
      </c>
      <c r="H7" s="15">
        <v>55.6</v>
      </c>
      <c r="I7" s="14">
        <f t="shared" si="1"/>
        <v>22.24</v>
      </c>
      <c r="J7" s="14">
        <f t="shared" si="2"/>
        <v>56.74</v>
      </c>
      <c r="K7" s="6"/>
    </row>
    <row r="8" spans="1:11" ht="33" customHeight="1">
      <c r="A8" s="8" t="s">
        <v>27</v>
      </c>
      <c r="B8" s="8">
        <v>1</v>
      </c>
      <c r="C8" s="8" t="s">
        <v>28</v>
      </c>
      <c r="D8" s="11" t="s">
        <v>14</v>
      </c>
      <c r="E8" s="12" t="s">
        <v>29</v>
      </c>
      <c r="F8" s="20">
        <v>57.5</v>
      </c>
      <c r="G8" s="14">
        <f t="shared" si="0"/>
        <v>34.5</v>
      </c>
      <c r="H8" s="15">
        <v>0</v>
      </c>
      <c r="I8" s="14">
        <f t="shared" si="1"/>
        <v>0</v>
      </c>
      <c r="J8" s="14">
        <f t="shared" si="2"/>
        <v>34.5</v>
      </c>
      <c r="K8" s="6"/>
    </row>
    <row r="9" spans="1:11" ht="33" customHeight="1">
      <c r="A9" s="8" t="s">
        <v>30</v>
      </c>
      <c r="B9" s="21">
        <v>14</v>
      </c>
      <c r="C9" s="8" t="s">
        <v>31</v>
      </c>
      <c r="D9" s="11" t="s">
        <v>14</v>
      </c>
      <c r="E9" s="12" t="s">
        <v>32</v>
      </c>
      <c r="F9" s="20">
        <v>50.5</v>
      </c>
      <c r="G9" s="14">
        <f t="shared" si="0"/>
        <v>30.3</v>
      </c>
      <c r="H9" s="15">
        <v>59.13</v>
      </c>
      <c r="I9" s="14">
        <f t="shared" si="1"/>
        <v>23.65</v>
      </c>
      <c r="J9" s="14">
        <f t="shared" si="2"/>
        <v>53.95</v>
      </c>
      <c r="K9" s="6"/>
    </row>
    <row r="10" spans="1:11" ht="33" customHeight="1">
      <c r="A10" s="8" t="s">
        <v>33</v>
      </c>
      <c r="B10" s="23">
        <v>4</v>
      </c>
      <c r="C10" s="8" t="s">
        <v>34</v>
      </c>
      <c r="D10" s="11" t="s">
        <v>14</v>
      </c>
      <c r="E10" s="12" t="s">
        <v>35</v>
      </c>
      <c r="F10" s="20">
        <v>56</v>
      </c>
      <c r="G10" s="14">
        <f>ROUND(F10*0.6,2)</f>
        <v>33.6</v>
      </c>
      <c r="H10" s="15">
        <v>69.33</v>
      </c>
      <c r="I10" s="14">
        <f>ROUND(H10*0.4,2)</f>
        <v>27.73</v>
      </c>
      <c r="J10" s="14">
        <f>ROUND(G10+I10,2)</f>
        <v>61.33</v>
      </c>
      <c r="K10" s="6" t="s">
        <v>36</v>
      </c>
    </row>
    <row r="11" spans="1:11" ht="33" customHeight="1">
      <c r="A11" s="8" t="s">
        <v>37</v>
      </c>
      <c r="B11" s="8">
        <v>6</v>
      </c>
      <c r="C11" s="8" t="s">
        <v>38</v>
      </c>
      <c r="D11" s="11" t="s">
        <v>22</v>
      </c>
      <c r="E11" s="12" t="s">
        <v>39</v>
      </c>
      <c r="F11" s="20">
        <v>53.5</v>
      </c>
      <c r="G11" s="14">
        <f>ROUND(F11*0.6,2)</f>
        <v>32.1</v>
      </c>
      <c r="H11" s="15">
        <v>72.17</v>
      </c>
      <c r="I11" s="14">
        <f>ROUND(H11*0.4,2)</f>
        <v>28.87</v>
      </c>
      <c r="J11" s="14">
        <f>ROUND(G11+I11,2)</f>
        <v>60.97</v>
      </c>
      <c r="K11" s="6" t="s">
        <v>40</v>
      </c>
    </row>
    <row r="12" spans="1:11" ht="33" customHeight="1">
      <c r="A12" s="10" t="s">
        <v>41</v>
      </c>
      <c r="B12" s="10">
        <v>4</v>
      </c>
      <c r="C12" s="10" t="s">
        <v>42</v>
      </c>
      <c r="D12" s="11" t="s">
        <v>22</v>
      </c>
      <c r="E12" s="12" t="s">
        <v>43</v>
      </c>
      <c r="F12" s="20">
        <v>56</v>
      </c>
      <c r="G12" s="14">
        <f>ROUND(F12*0.6,2)</f>
        <v>33.6</v>
      </c>
      <c r="H12" s="15">
        <v>74.33</v>
      </c>
      <c r="I12" s="14">
        <f>ROUND(H12*0.4,2)</f>
        <v>29.73</v>
      </c>
      <c r="J12" s="14">
        <f>ROUND(G12+I12,2)</f>
        <v>63.33</v>
      </c>
      <c r="K12" s="6" t="s">
        <v>40</v>
      </c>
    </row>
    <row r="13" spans="1:11" ht="33" customHeight="1">
      <c r="A13" s="8" t="s">
        <v>44</v>
      </c>
      <c r="B13" s="8">
        <v>5</v>
      </c>
      <c r="C13" s="8" t="s">
        <v>45</v>
      </c>
      <c r="D13" s="11" t="s">
        <v>22</v>
      </c>
      <c r="E13" s="12" t="s">
        <v>46</v>
      </c>
      <c r="F13" s="20">
        <v>50</v>
      </c>
      <c r="G13" s="14">
        <f>ROUND(F13*0.6,2)</f>
        <v>30</v>
      </c>
      <c r="H13" s="15">
        <v>69.33</v>
      </c>
      <c r="I13" s="14">
        <f>ROUND(H13*0.4,2)</f>
        <v>27.73</v>
      </c>
      <c r="J13" s="14">
        <f>ROUND(G13+I13,2)</f>
        <v>57.73</v>
      </c>
      <c r="K13" s="6" t="s">
        <v>40</v>
      </c>
    </row>
    <row r="14" spans="1:11" ht="33" customHeight="1">
      <c r="A14" s="8" t="s">
        <v>47</v>
      </c>
      <c r="B14" s="21">
        <v>1</v>
      </c>
      <c r="C14" s="8" t="s">
        <v>48</v>
      </c>
      <c r="D14" s="11" t="s">
        <v>14</v>
      </c>
      <c r="E14" s="12" t="s">
        <v>49</v>
      </c>
      <c r="F14" s="20">
        <v>67</v>
      </c>
      <c r="G14" s="14">
        <f>ROUND(F14*0.6,2)</f>
        <v>40.2</v>
      </c>
      <c r="H14" s="15">
        <v>56.67</v>
      </c>
      <c r="I14" s="14">
        <f>ROUND(H14*0.4,2)</f>
        <v>22.67</v>
      </c>
      <c r="J14" s="14">
        <f>ROUND(G14+I14,2)</f>
        <v>62.87</v>
      </c>
      <c r="K14" s="6"/>
    </row>
  </sheetData>
  <sheetProtection/>
  <mergeCells count="2">
    <mergeCell ref="A1:K1"/>
    <mergeCell ref="B3:B5"/>
  </mergeCells>
  <conditionalFormatting sqref="C2">
    <cfRule type="expression" priority="148" dxfId="0" stopIfTrue="1">
      <formula>AND(COUNTIF($C$2,C2)&gt;1,NOT(ISBLANK(C2)))</formula>
    </cfRule>
  </conditionalFormatting>
  <conditionalFormatting sqref="E2">
    <cfRule type="expression" priority="138" dxfId="0" stopIfTrue="1">
      <formula>AND(COUNTIF($E$2,E2)&gt;1,NOT(ISBLANK(E2)))</formula>
    </cfRule>
    <cfRule type="expression" priority="139" dxfId="0" stopIfTrue="1">
      <formula>AND(COUNTIF($E$2,E2)&gt;1,NOT(ISBLANK(E2)))</formula>
    </cfRule>
    <cfRule type="expression" priority="140" dxfId="0" stopIfTrue="1">
      <formula>AND(COUNTIF($E$2,E2)&gt;1,NOT(ISBLANK(E2)))</formula>
    </cfRule>
    <cfRule type="duplicateValues" priority="141" dxfId="1">
      <formula>AND(COUNTIF($E$2,A1)&gt;1,NOT(ISBLANK(A1)))</formula>
    </cfRule>
  </conditionalFormatting>
  <conditionalFormatting sqref="C4">
    <cfRule type="expression" priority="11" dxfId="2" stopIfTrue="1">
      <formula>AND(COUNTIF($C$4,C4)&gt;1,NOT(ISBLANK(C4)))</formula>
    </cfRule>
  </conditionalFormatting>
  <conditionalFormatting sqref="E4">
    <cfRule type="expression" priority="10" dxfId="2" stopIfTrue="1">
      <formula>AND(COUNTIF($E$4,E4)&gt;1,NOT(ISBLANK(E4)))</formula>
    </cfRule>
  </conditionalFormatting>
  <conditionalFormatting sqref="C9">
    <cfRule type="expression" priority="7" dxfId="2" stopIfTrue="1">
      <formula>AND(COUNTIF($C$9,C9)&gt;1,NOT(ISBLANK(C9)))</formula>
    </cfRule>
  </conditionalFormatting>
  <conditionalFormatting sqref="E9">
    <cfRule type="expression" priority="6" dxfId="2" stopIfTrue="1">
      <formula>AND(COUNTIF($E$9,E9)&gt;1,NOT(ISBLANK(E9)))</formula>
    </cfRule>
  </conditionalFormatting>
  <conditionalFormatting sqref="C13">
    <cfRule type="expression" priority="2" dxfId="2" stopIfTrue="1">
      <formula>AND(COUNTIF($C$13,C13)&gt;1,NOT(ISBLANK(C13)))</formula>
    </cfRule>
  </conditionalFormatting>
  <conditionalFormatting sqref="C14">
    <cfRule type="expression" priority="3" dxfId="2" stopIfTrue="1">
      <formula>AND(COUNTIF($C$14,C14)&gt;1,NOT(ISBLANK(C14)))</formula>
    </cfRule>
  </conditionalFormatting>
  <conditionalFormatting sqref="C6:C8">
    <cfRule type="expression" priority="9" dxfId="2" stopIfTrue="1">
      <formula>AND(COUNTIF($C$6:$C$8,C6)&gt;1,NOT(ISBLANK(C6)))</formula>
    </cfRule>
  </conditionalFormatting>
  <conditionalFormatting sqref="C10:C12">
    <cfRule type="expression" priority="5" dxfId="2" stopIfTrue="1">
      <formula>AND(COUNTIF($C$10:$C$12,C10)&gt;1,NOT(ISBLANK(C10)))</formula>
    </cfRule>
  </conditionalFormatting>
  <conditionalFormatting sqref="E6:E8">
    <cfRule type="expression" priority="8" dxfId="2" stopIfTrue="1">
      <formula>AND(COUNTIF($E$6:$E$8,E6)&gt;1,NOT(ISBLANK(E6)))</formula>
    </cfRule>
  </conditionalFormatting>
  <conditionalFormatting sqref="E10:E12">
    <cfRule type="expression" priority="4" dxfId="2" stopIfTrue="1">
      <formula>AND(COUNTIF($E$10:$E$12,E10)&gt;1,NOT(ISBLANK(E10)))</formula>
    </cfRule>
  </conditionalFormatting>
  <conditionalFormatting sqref="E13:E14">
    <cfRule type="expression" priority="1" dxfId="2" stopIfTrue="1">
      <formula>AND(COUNTIF($E$13:$E$14,E13)&gt;1,NOT(ISBLANK(E13)))</formula>
    </cfRule>
  </conditionalFormatting>
  <conditionalFormatting sqref="C3 C5">
    <cfRule type="expression" priority="13" dxfId="2" stopIfTrue="1">
      <formula>AND(COUNTIF($C$3,C3)+COUNTIF($C$5,C3)&gt;1,NOT(ISBLANK(C3)))</formula>
    </cfRule>
  </conditionalFormatting>
  <conditionalFormatting sqref="E3 E5">
    <cfRule type="expression" priority="12" dxfId="2" stopIfTrue="1">
      <formula>AND(COUNTIF($E$3,E3)+COUNTIF($E$5,E3)&gt;1,NOT(ISBLANK(E3)))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付啊明</dc:creator>
  <cp:keywords/>
  <dc:description/>
  <cp:lastModifiedBy>众合孙荣伦</cp:lastModifiedBy>
  <dcterms:created xsi:type="dcterms:W3CDTF">2016-12-02T08:54:00Z</dcterms:created>
  <dcterms:modified xsi:type="dcterms:W3CDTF">2023-05-11T08:23:18Z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01C9232702CC4EBB85B5B9D485D6A59A_13</vt:lpwstr>
  </property>
</Properties>
</file>