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总成绩" sheetId="1" r:id="rId1"/>
  </sheets>
  <definedNames>
    <definedName name="_xlnm.Print_Titles" localSheetId="0">'总成绩'!$1:$2</definedName>
  </definedNames>
  <calcPr fullCalcOnLoad="1"/>
</workbook>
</file>

<file path=xl/sharedStrings.xml><?xml version="1.0" encoding="utf-8"?>
<sst xmlns="http://schemas.openxmlformats.org/spreadsheetml/2006/main" count="395" uniqueCount="232">
  <si>
    <t>雅安市名山区2023年公开考试招聘综合类事业单位工作人员总成绩及进入体检人员名单</t>
  </si>
  <si>
    <t>姓名</t>
  </si>
  <si>
    <t>准考证号</t>
  </si>
  <si>
    <t>岗位编码</t>
  </si>
  <si>
    <t>招聘单位</t>
  </si>
  <si>
    <r>
      <t>科目</t>
    </r>
    <r>
      <rPr>
        <b/>
        <sz val="11"/>
        <rFont val="宋体"/>
        <family val="0"/>
      </rPr>
      <t>1</t>
    </r>
    <r>
      <rPr>
        <b/>
        <sz val="11"/>
        <rFont val="宋体"/>
        <family val="0"/>
      </rPr>
      <t>折合</t>
    </r>
  </si>
  <si>
    <r>
      <t>科目</t>
    </r>
    <r>
      <rPr>
        <b/>
        <sz val="11"/>
        <rFont val="宋体"/>
        <family val="0"/>
      </rPr>
      <t>2</t>
    </r>
    <r>
      <rPr>
        <b/>
        <sz val="11"/>
        <rFont val="宋体"/>
        <family val="0"/>
      </rPr>
      <t>折合</t>
    </r>
  </si>
  <si>
    <t>加分</t>
  </si>
  <si>
    <t>笔试成绩</t>
  </si>
  <si>
    <t>笔试折合成绩</t>
  </si>
  <si>
    <t>面试成绩</t>
  </si>
  <si>
    <t>面试折合成绩</t>
  </si>
  <si>
    <t>总成绩</t>
  </si>
  <si>
    <t>总成绩排名</t>
  </si>
  <si>
    <t>是否进入体检</t>
  </si>
  <si>
    <t>备注</t>
  </si>
  <si>
    <t>陈骄</t>
  </si>
  <si>
    <t>1111116033817</t>
  </si>
  <si>
    <t>23012001</t>
  </si>
  <si>
    <t>雅安市名山区社会治安综合治理中心</t>
  </si>
  <si>
    <t>是</t>
  </si>
  <si>
    <t>邓颖倩</t>
  </si>
  <si>
    <t>1111116033628</t>
  </si>
  <si>
    <t>4</t>
  </si>
  <si>
    <t>徐逻洁</t>
  </si>
  <si>
    <t>1111116033703</t>
  </si>
  <si>
    <t>王芳</t>
  </si>
  <si>
    <t>1111116034101</t>
  </si>
  <si>
    <t>23012002</t>
  </si>
  <si>
    <t>雅安市名山区融媒体中心</t>
  </si>
  <si>
    <t>高恺</t>
  </si>
  <si>
    <t>1111116034104</t>
  </si>
  <si>
    <t>周浩毅</t>
  </si>
  <si>
    <t>1111116034105</t>
  </si>
  <si>
    <t>薛光敏</t>
  </si>
  <si>
    <t>1111116034221</t>
  </si>
  <si>
    <t>23012003</t>
  </si>
  <si>
    <t>雅安市名山区慈善工作服务中心</t>
  </si>
  <si>
    <t>何玲梅</t>
  </si>
  <si>
    <t>1111116034126</t>
  </si>
  <si>
    <t>陈禹潼</t>
  </si>
  <si>
    <t>1111116034127</t>
  </si>
  <si>
    <t>面试缺考</t>
  </si>
  <si>
    <t>王鋆</t>
  </si>
  <si>
    <t>1111116034314</t>
  </si>
  <si>
    <t>23012004</t>
  </si>
  <si>
    <t>雅安市名山区蒙阳镇自然资源所</t>
  </si>
  <si>
    <t>陈静</t>
  </si>
  <si>
    <t>1111116034319</t>
  </si>
  <si>
    <t>范鸿林</t>
  </si>
  <si>
    <t>1111116034325</t>
  </si>
  <si>
    <t>李罗久</t>
  </si>
  <si>
    <t>1111116034404</t>
  </si>
  <si>
    <t>23012005</t>
  </si>
  <si>
    <t>雅安市名山区新店镇自然资源所</t>
  </si>
  <si>
    <t>吴可嘉</t>
  </si>
  <si>
    <t>1111116034329</t>
  </si>
  <si>
    <t>张微</t>
  </si>
  <si>
    <t>1111116034407</t>
  </si>
  <si>
    <t>段锐</t>
  </si>
  <si>
    <t>1111116034427</t>
  </si>
  <si>
    <t>23012006</t>
  </si>
  <si>
    <t>雅安市名山区土地统征储备交易事务中心</t>
  </si>
  <si>
    <t>杜峻宇</t>
  </si>
  <si>
    <t>1111116034411</t>
  </si>
  <si>
    <t>张兴汗</t>
  </si>
  <si>
    <t>1111116034419</t>
  </si>
  <si>
    <t>资格复审递补</t>
  </si>
  <si>
    <t>谢剑波</t>
  </si>
  <si>
    <t>1111116034530</t>
  </si>
  <si>
    <t>23012007</t>
  </si>
  <si>
    <t>罗彬</t>
  </si>
  <si>
    <t>1111116034504</t>
  </si>
  <si>
    <t>刘玲</t>
  </si>
  <si>
    <t>1111116034511</t>
  </si>
  <si>
    <t>郭宗睿</t>
  </si>
  <si>
    <t>1111116034517</t>
  </si>
  <si>
    <t>曾吉贵</t>
  </si>
  <si>
    <t>1111116034529</t>
  </si>
  <si>
    <t>余兴俊</t>
  </si>
  <si>
    <t>1111116034518</t>
  </si>
  <si>
    <t>周乃明</t>
  </si>
  <si>
    <t>1111116034619</t>
  </si>
  <si>
    <t>23012008</t>
  </si>
  <si>
    <t>何苗</t>
  </si>
  <si>
    <t>1111116034615</t>
  </si>
  <si>
    <t>彭嘉豪</t>
  </si>
  <si>
    <t>1111116034614</t>
  </si>
  <si>
    <t>杨浩</t>
  </si>
  <si>
    <t>1111116034709</t>
  </si>
  <si>
    <t>王巧凤</t>
  </si>
  <si>
    <t>1111116034629</t>
  </si>
  <si>
    <t>王艳</t>
  </si>
  <si>
    <t>1111116034821</t>
  </si>
  <si>
    <t>23012009</t>
  </si>
  <si>
    <t>雅安市名山区建设工程质量安全监督站</t>
  </si>
  <si>
    <t>陈风</t>
  </si>
  <si>
    <t>1111116034824</t>
  </si>
  <si>
    <t>郑述贤</t>
  </si>
  <si>
    <t>1111116034901</t>
  </si>
  <si>
    <t>唐琳</t>
  </si>
  <si>
    <t>1111116034920</t>
  </si>
  <si>
    <t>23012010</t>
  </si>
  <si>
    <t>袁露</t>
  </si>
  <si>
    <t>1111116035017</t>
  </si>
  <si>
    <t>古雨松</t>
  </si>
  <si>
    <t>1111116035116</t>
  </si>
  <si>
    <t>23012011</t>
  </si>
  <si>
    <t>雅安市名山区公路养护管理段</t>
  </si>
  <si>
    <t>王友全</t>
  </si>
  <si>
    <t>1111116035111</t>
  </si>
  <si>
    <t>官薛梅</t>
  </si>
  <si>
    <t>1111116035019</t>
  </si>
  <si>
    <t>常捷</t>
  </si>
  <si>
    <t>1111116035205</t>
  </si>
  <si>
    <t>23012012</t>
  </si>
  <si>
    <t>雅安市名山区农产品质量安全监督检验检测站</t>
  </si>
  <si>
    <t>任建林</t>
  </si>
  <si>
    <t>1111116035228</t>
  </si>
  <si>
    <t>杨茜</t>
  </si>
  <si>
    <t>1111116035421</t>
  </si>
  <si>
    <t>23012013</t>
  </si>
  <si>
    <t>雅安市名山区红军百丈关战役遗址陈列馆</t>
  </si>
  <si>
    <t>蒲歆妍</t>
  </si>
  <si>
    <t>1111116035415</t>
  </si>
  <si>
    <t>徐洁</t>
  </si>
  <si>
    <t>1111116035420</t>
  </si>
  <si>
    <t>闵晓凤</t>
  </si>
  <si>
    <t>1111116035808</t>
  </si>
  <si>
    <t>23012014</t>
  </si>
  <si>
    <t>雅安市名山区人民医院</t>
  </si>
  <si>
    <t>郭文桔</t>
  </si>
  <si>
    <t>1111116035605</t>
  </si>
  <si>
    <t>刘瑞恒</t>
  </si>
  <si>
    <t>1111116035807</t>
  </si>
  <si>
    <t>胡慧敏</t>
  </si>
  <si>
    <t>1111116035913</t>
  </si>
  <si>
    <t>23012015</t>
  </si>
  <si>
    <t>雅安市名山区百丈镇中心卫生院</t>
  </si>
  <si>
    <t>袁菊芬</t>
  </si>
  <si>
    <t>1111116035904</t>
  </si>
  <si>
    <t>苏丽娟</t>
  </si>
  <si>
    <t>1111116035911</t>
  </si>
  <si>
    <t>易鑫钰</t>
  </si>
  <si>
    <t>1111116036017</t>
  </si>
  <si>
    <t>23012016</t>
  </si>
  <si>
    <t>名山区车岭镇中心卫生院</t>
  </si>
  <si>
    <t>陈晓琴</t>
  </si>
  <si>
    <t>1111116036020</t>
  </si>
  <si>
    <t>杨文鑫</t>
  </si>
  <si>
    <t>1111116036025</t>
  </si>
  <si>
    <t>江滔</t>
  </si>
  <si>
    <t>1111116036126</t>
  </si>
  <si>
    <t>23012017</t>
  </si>
  <si>
    <t>雅安市名山区民兵训练中心</t>
  </si>
  <si>
    <t>赵星</t>
  </si>
  <si>
    <t>1111116036510</t>
  </si>
  <si>
    <t>吴劲涛</t>
  </si>
  <si>
    <t>1111116036511</t>
  </si>
  <si>
    <t>杨帆</t>
  </si>
  <si>
    <t>1111116040121</t>
  </si>
  <si>
    <t>23012018</t>
  </si>
  <si>
    <t>雅安市名山区百丈镇便民服务中心</t>
  </si>
  <si>
    <t>汪红梅</t>
  </si>
  <si>
    <t>1111116040510</t>
  </si>
  <si>
    <t>王茂祥</t>
  </si>
  <si>
    <t>1111116040103</t>
  </si>
  <si>
    <t>应鑫</t>
  </si>
  <si>
    <t>1111116040611</t>
  </si>
  <si>
    <t>23012019</t>
  </si>
  <si>
    <t>雅安市名山区车岭镇农业综合服务中心</t>
  </si>
  <si>
    <t>李林玲</t>
  </si>
  <si>
    <t>1111116040523</t>
  </si>
  <si>
    <t>6</t>
  </si>
  <si>
    <t>张鹏</t>
  </si>
  <si>
    <t>1111116040529</t>
  </si>
  <si>
    <t>汪蝶</t>
  </si>
  <si>
    <t>1111116040620</t>
  </si>
  <si>
    <t>23012020</t>
  </si>
  <si>
    <t>雅安市名山区新店镇农业综合服务中心</t>
  </si>
  <si>
    <t>马谦谦</t>
  </si>
  <si>
    <t>1111116040612</t>
  </si>
  <si>
    <t>吕前露</t>
  </si>
  <si>
    <t>1111116040614</t>
  </si>
  <si>
    <t>蔡存雪</t>
  </si>
  <si>
    <t>1111116040830</t>
  </si>
  <si>
    <t>23012021</t>
  </si>
  <si>
    <t>雅安市名山区新店镇便民服务中心</t>
  </si>
  <si>
    <t>周阳雪</t>
  </si>
  <si>
    <t>1111116040805</t>
  </si>
  <si>
    <t>兰永芬</t>
  </si>
  <si>
    <t>1111116041018</t>
  </si>
  <si>
    <t>丁鹏举</t>
  </si>
  <si>
    <t>1111116041105</t>
  </si>
  <si>
    <t>23012022</t>
  </si>
  <si>
    <t>雅安市名山区马岭镇农业综合服务中心</t>
  </si>
  <si>
    <t>吴顺</t>
  </si>
  <si>
    <t>1111116041028</t>
  </si>
  <si>
    <t>袁建国</t>
  </si>
  <si>
    <t>1111116041030</t>
  </si>
  <si>
    <t>王婷</t>
  </si>
  <si>
    <t>1111116041122</t>
  </si>
  <si>
    <t>23012023</t>
  </si>
  <si>
    <t>雅安市名山区前进镇文化旅游服务中心</t>
  </si>
  <si>
    <t>王纪元</t>
  </si>
  <si>
    <t>1111116041426</t>
  </si>
  <si>
    <t>武瑶</t>
  </si>
  <si>
    <t>1111116041130</t>
  </si>
  <si>
    <t>袁震林</t>
  </si>
  <si>
    <t>1111116041716</t>
  </si>
  <si>
    <t>23012024</t>
  </si>
  <si>
    <t>雅安市名山区万古镇农业综合服务中心</t>
  </si>
  <si>
    <t>夏源</t>
  </si>
  <si>
    <t>1111116041612</t>
  </si>
  <si>
    <t>余燕</t>
  </si>
  <si>
    <t>1111116041707</t>
  </si>
  <si>
    <t>游峻</t>
  </si>
  <si>
    <t>1111116041723</t>
  </si>
  <si>
    <t>23012025</t>
  </si>
  <si>
    <t>雅安市名山区茅河镇农业综合服务中心</t>
  </si>
  <si>
    <t>郑飞洋</t>
  </si>
  <si>
    <t>1111116041726</t>
  </si>
  <si>
    <t>李娟</t>
  </si>
  <si>
    <t>1111116041727</t>
  </si>
  <si>
    <t>李航</t>
  </si>
  <si>
    <t>1111116041822</t>
  </si>
  <si>
    <t>23012026</t>
  </si>
  <si>
    <t>雅安市名山区黑竹镇文化旅游服务中心</t>
  </si>
  <si>
    <t>吴小英</t>
  </si>
  <si>
    <t>1111116041811</t>
  </si>
  <si>
    <t>陈可为</t>
  </si>
  <si>
    <t>1111116041808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</si>
</sst>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7">
    <font>
      <sz val="10"/>
      <name val="Arial"/>
      <family val="2"/>
    </font>
    <font>
      <sz val="11"/>
      <name val="宋体"/>
      <family val="0"/>
    </font>
    <font>
      <sz val="11"/>
      <color indexed="10"/>
      <name val="宋体"/>
      <family val="0"/>
    </font>
    <font>
      <b/>
      <sz val="16"/>
      <name val="宋体"/>
      <family val="0"/>
    </font>
    <font>
      <b/>
      <sz val="11"/>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color indexed="63"/>
      </right>
      <top style="thin"/>
      <bottom style="thin"/>
    </border>
    <border>
      <left>
        <color indexed="63"/>
      </left>
      <right>
        <color indexed="63"/>
      </right>
      <top style="thin"/>
      <bottom style="thin"/>
    </border>
    <border>
      <left style="thin"/>
      <right style="thin"/>
      <top/>
      <bottom style="thin"/>
    </border>
    <border>
      <left/>
      <right/>
      <top style="thin"/>
      <bottom style="thin"/>
    </border>
    <border>
      <left>
        <color indexed="63"/>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ill="0" applyBorder="0" applyAlignment="0" applyProtection="0"/>
    <xf numFmtId="41" fontId="0"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25">
    <xf numFmtId="0" fontId="0" fillId="0" borderId="0" xfId="0" applyAlignment="1">
      <alignment/>
    </xf>
    <xf numFmtId="0" fontId="44" fillId="0" borderId="0" xfId="0" applyFont="1" applyAlignment="1">
      <alignment horizontal="center" vertical="center"/>
    </xf>
    <xf numFmtId="0" fontId="32" fillId="0" borderId="0" xfId="0" applyFont="1" applyAlignment="1">
      <alignment horizontal="center"/>
    </xf>
    <xf numFmtId="0" fontId="44" fillId="0" borderId="0" xfId="0"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center"/>
    </xf>
    <xf numFmtId="0" fontId="32" fillId="0" borderId="0" xfId="0" applyFont="1" applyAlignment="1">
      <alignment horizontal="center"/>
    </xf>
    <xf numFmtId="0" fontId="44"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5" fillId="0" borderId="11" xfId="0" applyFont="1" applyFill="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5" fillId="0" borderId="0" xfId="0" applyFont="1" applyFill="1" applyBorder="1" applyAlignment="1">
      <alignment horizontal="center"/>
    </xf>
    <xf numFmtId="0" fontId="0" fillId="0" borderId="16"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2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8"/>
  <sheetViews>
    <sheetView tabSelected="1" workbookViewId="0" topLeftCell="A1">
      <selection activeCell="D113" sqref="D113"/>
    </sheetView>
  </sheetViews>
  <sheetFormatPr defaultColWidth="8.8515625" defaultRowHeight="12.75"/>
  <cols>
    <col min="1" max="1" width="11.140625" style="7" customWidth="1"/>
    <col min="2" max="2" width="17.421875" style="7" customWidth="1"/>
    <col min="3" max="3" width="12.140625" style="7" customWidth="1"/>
    <col min="4" max="4" width="36.421875" style="7" customWidth="1"/>
    <col min="5" max="5" width="10.00390625" style="7" customWidth="1"/>
    <col min="6" max="6" width="9.140625" style="7" customWidth="1"/>
    <col min="7" max="7" width="5.421875" style="7" customWidth="1"/>
    <col min="8" max="8" width="11.00390625" style="7" customWidth="1"/>
    <col min="9" max="9" width="10.28125" style="7" customWidth="1"/>
    <col min="10" max="10" width="10.7109375" style="7" customWidth="1"/>
    <col min="11" max="11" width="10.8515625" style="7" customWidth="1"/>
    <col min="12" max="12" width="12.7109375" style="7" customWidth="1"/>
    <col min="13" max="13" width="9.57421875" style="7" customWidth="1"/>
    <col min="14" max="14" width="8.8515625" style="7" customWidth="1"/>
    <col min="15" max="15" width="13.7109375" style="7" customWidth="1"/>
    <col min="16" max="16384" width="8.8515625" style="8" customWidth="1"/>
  </cols>
  <sheetData>
    <row r="1" spans="1:15" ht="22.5" customHeight="1">
      <c r="A1" s="9" t="s">
        <v>0</v>
      </c>
      <c r="B1" s="9"/>
      <c r="C1" s="9"/>
      <c r="D1" s="9"/>
      <c r="E1" s="9"/>
      <c r="F1" s="9"/>
      <c r="G1" s="9"/>
      <c r="H1" s="9"/>
      <c r="I1" s="9"/>
      <c r="J1" s="9"/>
      <c r="K1" s="9"/>
      <c r="L1" s="9"/>
      <c r="M1" s="9"/>
      <c r="N1" s="9"/>
      <c r="O1" s="9"/>
    </row>
    <row r="2" spans="1:15" s="1" customFormat="1" ht="27">
      <c r="A2" s="10" t="s">
        <v>1</v>
      </c>
      <c r="B2" s="10" t="s">
        <v>2</v>
      </c>
      <c r="C2" s="10" t="s">
        <v>3</v>
      </c>
      <c r="D2" s="10" t="s">
        <v>4</v>
      </c>
      <c r="E2" s="11" t="s">
        <v>5</v>
      </c>
      <c r="F2" s="11" t="s">
        <v>6</v>
      </c>
      <c r="G2" s="10" t="s">
        <v>7</v>
      </c>
      <c r="H2" s="10" t="s">
        <v>8</v>
      </c>
      <c r="I2" s="11" t="s">
        <v>9</v>
      </c>
      <c r="J2" s="10" t="s">
        <v>10</v>
      </c>
      <c r="K2" s="11" t="s">
        <v>11</v>
      </c>
      <c r="L2" s="10" t="s">
        <v>12</v>
      </c>
      <c r="M2" s="11" t="s">
        <v>13</v>
      </c>
      <c r="N2" s="11" t="s">
        <v>14</v>
      </c>
      <c r="O2" s="10" t="s">
        <v>15</v>
      </c>
    </row>
    <row r="3" spans="1:15" ht="12.75">
      <c r="A3" s="12" t="s">
        <v>16</v>
      </c>
      <c r="B3" s="13" t="s">
        <v>17</v>
      </c>
      <c r="C3" s="13" t="s">
        <v>18</v>
      </c>
      <c r="D3" s="12" t="s">
        <v>19</v>
      </c>
      <c r="E3" s="14">
        <v>39</v>
      </c>
      <c r="F3" s="14">
        <v>41.6</v>
      </c>
      <c r="G3" s="14"/>
      <c r="H3" s="14">
        <v>80.6</v>
      </c>
      <c r="I3" s="14">
        <v>48.35999999999999</v>
      </c>
      <c r="J3" s="14">
        <v>87.6</v>
      </c>
      <c r="K3" s="14">
        <v>35.04</v>
      </c>
      <c r="L3" s="14">
        <v>83.4</v>
      </c>
      <c r="M3" s="14">
        <v>1</v>
      </c>
      <c r="N3" s="12" t="s">
        <v>20</v>
      </c>
      <c r="O3" s="13"/>
    </row>
    <row r="4" spans="1:15" ht="12.75">
      <c r="A4" s="12" t="s">
        <v>21</v>
      </c>
      <c r="B4" s="13" t="s">
        <v>22</v>
      </c>
      <c r="C4" s="13" t="s">
        <v>18</v>
      </c>
      <c r="D4" s="12" t="s">
        <v>19</v>
      </c>
      <c r="E4" s="14">
        <v>35.5</v>
      </c>
      <c r="F4" s="14">
        <v>39.7</v>
      </c>
      <c r="G4" s="15" t="s">
        <v>23</v>
      </c>
      <c r="H4" s="14">
        <v>79.2</v>
      </c>
      <c r="I4" s="14">
        <v>47.52</v>
      </c>
      <c r="J4" s="14">
        <v>86.2</v>
      </c>
      <c r="K4" s="14">
        <v>34.480000000000004</v>
      </c>
      <c r="L4" s="14">
        <v>82</v>
      </c>
      <c r="M4" s="14">
        <v>2</v>
      </c>
      <c r="N4" s="13"/>
      <c r="O4" s="13"/>
    </row>
    <row r="5" spans="1:15" ht="12.75">
      <c r="A5" s="12" t="s">
        <v>24</v>
      </c>
      <c r="B5" s="13" t="s">
        <v>25</v>
      </c>
      <c r="C5" s="13" t="s">
        <v>18</v>
      </c>
      <c r="D5" s="12" t="s">
        <v>19</v>
      </c>
      <c r="E5" s="14">
        <v>34</v>
      </c>
      <c r="F5" s="14">
        <v>40.8</v>
      </c>
      <c r="G5" s="15" t="s">
        <v>23</v>
      </c>
      <c r="H5" s="14">
        <v>78.8</v>
      </c>
      <c r="I5" s="14">
        <v>47.279999999999994</v>
      </c>
      <c r="J5" s="14">
        <v>81.2</v>
      </c>
      <c r="K5" s="14">
        <v>32.480000000000004</v>
      </c>
      <c r="L5" s="14">
        <v>79.75999999999999</v>
      </c>
      <c r="M5" s="14">
        <v>3</v>
      </c>
      <c r="N5" s="13"/>
      <c r="O5" s="13"/>
    </row>
    <row r="6" spans="1:15" ht="12.75">
      <c r="A6" s="16"/>
      <c r="B6" s="17"/>
      <c r="C6" s="17"/>
      <c r="D6" s="17"/>
      <c r="E6" s="17"/>
      <c r="F6" s="17"/>
      <c r="G6" s="17"/>
      <c r="H6" s="17"/>
      <c r="I6" s="17"/>
      <c r="J6" s="17"/>
      <c r="K6" s="17"/>
      <c r="L6" s="17"/>
      <c r="M6" s="17"/>
      <c r="N6" s="17"/>
      <c r="O6" s="23"/>
    </row>
    <row r="7" spans="1:15" ht="12.75">
      <c r="A7" s="14" t="s">
        <v>26</v>
      </c>
      <c r="B7" s="14" t="s">
        <v>27</v>
      </c>
      <c r="C7" s="14" t="s">
        <v>28</v>
      </c>
      <c r="D7" s="14" t="s">
        <v>29</v>
      </c>
      <c r="E7" s="14">
        <v>31.5</v>
      </c>
      <c r="F7" s="14">
        <v>38.6</v>
      </c>
      <c r="G7" s="14"/>
      <c r="H7" s="14">
        <v>70.1</v>
      </c>
      <c r="I7" s="14">
        <v>42.059999999999995</v>
      </c>
      <c r="J7" s="14">
        <v>87</v>
      </c>
      <c r="K7" s="14">
        <v>34.800000000000004</v>
      </c>
      <c r="L7" s="14">
        <v>76.86</v>
      </c>
      <c r="M7" s="14">
        <v>1</v>
      </c>
      <c r="N7" s="14" t="s">
        <v>20</v>
      </c>
      <c r="O7" s="14"/>
    </row>
    <row r="8" spans="1:15" ht="12.75">
      <c r="A8" s="14" t="s">
        <v>30</v>
      </c>
      <c r="B8" s="14" t="s">
        <v>31</v>
      </c>
      <c r="C8" s="14" t="s">
        <v>28</v>
      </c>
      <c r="D8" s="14" t="s">
        <v>29</v>
      </c>
      <c r="E8" s="14">
        <v>30.5</v>
      </c>
      <c r="F8" s="14">
        <v>40</v>
      </c>
      <c r="G8" s="14"/>
      <c r="H8" s="14">
        <v>70.5</v>
      </c>
      <c r="I8" s="14">
        <v>42.3</v>
      </c>
      <c r="J8" s="14">
        <v>84</v>
      </c>
      <c r="K8" s="14">
        <v>33.6</v>
      </c>
      <c r="L8" s="14">
        <v>75.9</v>
      </c>
      <c r="M8" s="14">
        <v>2</v>
      </c>
      <c r="N8" s="14"/>
      <c r="O8" s="14"/>
    </row>
    <row r="9" spans="1:15" ht="12.75">
      <c r="A9" s="18" t="s">
        <v>32</v>
      </c>
      <c r="B9" s="18" t="s">
        <v>33</v>
      </c>
      <c r="C9" s="18" t="s">
        <v>28</v>
      </c>
      <c r="D9" s="18" t="s">
        <v>29</v>
      </c>
      <c r="E9" s="18">
        <v>34.5</v>
      </c>
      <c r="F9" s="18">
        <v>33.7</v>
      </c>
      <c r="G9" s="18"/>
      <c r="H9" s="18">
        <v>68.2</v>
      </c>
      <c r="I9" s="18">
        <v>40.92</v>
      </c>
      <c r="J9" s="18">
        <v>80.4</v>
      </c>
      <c r="K9" s="18">
        <v>32.160000000000004</v>
      </c>
      <c r="L9" s="18">
        <v>73.08000000000001</v>
      </c>
      <c r="M9" s="18">
        <v>3</v>
      </c>
      <c r="N9" s="18"/>
      <c r="O9" s="18"/>
    </row>
    <row r="10" spans="1:15" ht="12.75">
      <c r="A10" s="19"/>
      <c r="B10" s="20"/>
      <c r="C10" s="20"/>
      <c r="D10" s="20"/>
      <c r="E10" s="20"/>
      <c r="F10" s="20"/>
      <c r="G10" s="20"/>
      <c r="H10" s="20"/>
      <c r="I10" s="20"/>
      <c r="J10" s="20"/>
      <c r="K10" s="20"/>
      <c r="L10" s="20"/>
      <c r="M10" s="20"/>
      <c r="N10" s="20"/>
      <c r="O10" s="24"/>
    </row>
    <row r="11" spans="1:15" ht="12.75">
      <c r="A11" s="21" t="s">
        <v>34</v>
      </c>
      <c r="B11" s="21" t="s">
        <v>35</v>
      </c>
      <c r="C11" s="21" t="s">
        <v>36</v>
      </c>
      <c r="D11" s="21" t="s">
        <v>37</v>
      </c>
      <c r="E11" s="21">
        <v>40.5</v>
      </c>
      <c r="F11" s="21">
        <v>39.6</v>
      </c>
      <c r="G11" s="21"/>
      <c r="H11" s="21">
        <v>80.1</v>
      </c>
      <c r="I11" s="21">
        <v>48.059999999999995</v>
      </c>
      <c r="J11" s="21">
        <v>85.4</v>
      </c>
      <c r="K11" s="21">
        <v>34.160000000000004</v>
      </c>
      <c r="L11" s="21">
        <v>82.22</v>
      </c>
      <c r="M11" s="21">
        <v>1</v>
      </c>
      <c r="N11" s="21" t="s">
        <v>20</v>
      </c>
      <c r="O11" s="21"/>
    </row>
    <row r="12" spans="1:15" ht="12.75">
      <c r="A12" s="14" t="s">
        <v>38</v>
      </c>
      <c r="B12" s="14" t="s">
        <v>39</v>
      </c>
      <c r="C12" s="14" t="s">
        <v>36</v>
      </c>
      <c r="D12" s="14" t="s">
        <v>37</v>
      </c>
      <c r="E12" s="14">
        <v>35.5</v>
      </c>
      <c r="F12" s="14">
        <v>37.5</v>
      </c>
      <c r="G12" s="14"/>
      <c r="H12" s="14">
        <v>73</v>
      </c>
      <c r="I12" s="14">
        <v>43.8</v>
      </c>
      <c r="J12" s="14">
        <v>81.4</v>
      </c>
      <c r="K12" s="14">
        <v>32.56</v>
      </c>
      <c r="L12" s="14">
        <v>76.36</v>
      </c>
      <c r="M12" s="14">
        <v>2</v>
      </c>
      <c r="N12" s="14"/>
      <c r="O12" s="14"/>
    </row>
    <row r="13" spans="1:16" ht="13.5">
      <c r="A13" s="18" t="s">
        <v>40</v>
      </c>
      <c r="B13" s="18" t="s">
        <v>41</v>
      </c>
      <c r="C13" s="18" t="s">
        <v>36</v>
      </c>
      <c r="D13" s="18" t="s">
        <v>37</v>
      </c>
      <c r="E13" s="18">
        <v>38</v>
      </c>
      <c r="F13" s="18">
        <v>34.9</v>
      </c>
      <c r="G13" s="18"/>
      <c r="H13" s="18">
        <v>72.9</v>
      </c>
      <c r="I13" s="18">
        <v>43.74</v>
      </c>
      <c r="J13" s="18"/>
      <c r="K13" s="18"/>
      <c r="L13" s="18">
        <v>43.74</v>
      </c>
      <c r="M13" s="18"/>
      <c r="N13" s="18"/>
      <c r="O13" s="18" t="s">
        <v>42</v>
      </c>
      <c r="P13" s="2"/>
    </row>
    <row r="14" spans="1:15" ht="12.75">
      <c r="A14" s="22"/>
      <c r="B14" s="22"/>
      <c r="C14" s="22"/>
      <c r="D14" s="22"/>
      <c r="E14" s="22"/>
      <c r="F14" s="22"/>
      <c r="G14" s="22"/>
      <c r="H14" s="22"/>
      <c r="I14" s="22"/>
      <c r="J14" s="22"/>
      <c r="K14" s="22"/>
      <c r="L14" s="22"/>
      <c r="M14" s="22"/>
      <c r="N14" s="22"/>
      <c r="O14" s="22"/>
    </row>
    <row r="15" spans="1:15" ht="12.75">
      <c r="A15" s="21" t="s">
        <v>43</v>
      </c>
      <c r="B15" s="21" t="s">
        <v>44</v>
      </c>
      <c r="C15" s="21" t="s">
        <v>45</v>
      </c>
      <c r="D15" s="21" t="s">
        <v>46</v>
      </c>
      <c r="E15" s="21">
        <v>35</v>
      </c>
      <c r="F15" s="21">
        <v>35.3</v>
      </c>
      <c r="G15" s="21"/>
      <c r="H15" s="21">
        <v>70.3</v>
      </c>
      <c r="I15" s="21">
        <v>42.18</v>
      </c>
      <c r="J15" s="21">
        <v>82.8</v>
      </c>
      <c r="K15" s="21">
        <v>33.12</v>
      </c>
      <c r="L15" s="21">
        <v>75.3</v>
      </c>
      <c r="M15" s="21">
        <v>1</v>
      </c>
      <c r="N15" s="21" t="s">
        <v>20</v>
      </c>
      <c r="O15" s="21"/>
    </row>
    <row r="16" spans="1:15" ht="12.75">
      <c r="A16" s="14" t="s">
        <v>47</v>
      </c>
      <c r="B16" s="14" t="s">
        <v>48</v>
      </c>
      <c r="C16" s="14" t="s">
        <v>45</v>
      </c>
      <c r="D16" s="14" t="s">
        <v>46</v>
      </c>
      <c r="E16" s="14">
        <v>29</v>
      </c>
      <c r="F16" s="14">
        <v>39.7</v>
      </c>
      <c r="G16" s="14"/>
      <c r="H16" s="14">
        <v>68.7</v>
      </c>
      <c r="I16" s="14">
        <v>41.22</v>
      </c>
      <c r="J16" s="14">
        <v>83</v>
      </c>
      <c r="K16" s="14">
        <v>33.2</v>
      </c>
      <c r="L16" s="14">
        <v>74.42</v>
      </c>
      <c r="M16" s="14">
        <v>2</v>
      </c>
      <c r="N16" s="14"/>
      <c r="O16" s="14"/>
    </row>
    <row r="17" spans="1:16" ht="13.5">
      <c r="A17" s="18" t="s">
        <v>49</v>
      </c>
      <c r="B17" s="18" t="s">
        <v>50</v>
      </c>
      <c r="C17" s="18" t="s">
        <v>45</v>
      </c>
      <c r="D17" s="18" t="s">
        <v>46</v>
      </c>
      <c r="E17" s="18">
        <v>35.5</v>
      </c>
      <c r="F17" s="18">
        <v>33.7</v>
      </c>
      <c r="G17" s="18"/>
      <c r="H17" s="18">
        <v>69.2</v>
      </c>
      <c r="I17" s="18">
        <v>41.52</v>
      </c>
      <c r="J17" s="18"/>
      <c r="K17" s="18"/>
      <c r="L17" s="18">
        <v>41.52</v>
      </c>
      <c r="M17" s="18"/>
      <c r="N17" s="18"/>
      <c r="O17" s="18" t="s">
        <v>42</v>
      </c>
      <c r="P17" s="2"/>
    </row>
    <row r="18" spans="1:15" ht="12.75">
      <c r="A18" s="19"/>
      <c r="B18" s="20"/>
      <c r="C18" s="20"/>
      <c r="D18" s="20"/>
      <c r="E18" s="20"/>
      <c r="F18" s="20"/>
      <c r="G18" s="20"/>
      <c r="H18" s="20"/>
      <c r="I18" s="20"/>
      <c r="J18" s="20"/>
      <c r="K18" s="20"/>
      <c r="L18" s="20"/>
      <c r="M18" s="20"/>
      <c r="N18" s="20"/>
      <c r="O18" s="24"/>
    </row>
    <row r="19" spans="1:15" s="2" customFormat="1" ht="13.5">
      <c r="A19" s="21" t="s">
        <v>51</v>
      </c>
      <c r="B19" s="21" t="s">
        <v>52</v>
      </c>
      <c r="C19" s="21" t="s">
        <v>53</v>
      </c>
      <c r="D19" s="21" t="s">
        <v>54</v>
      </c>
      <c r="E19" s="21">
        <v>33.5</v>
      </c>
      <c r="F19" s="21">
        <v>38.1</v>
      </c>
      <c r="G19" s="21"/>
      <c r="H19" s="21">
        <v>71.6</v>
      </c>
      <c r="I19" s="21">
        <v>42.959999999999994</v>
      </c>
      <c r="J19" s="21">
        <v>85.7</v>
      </c>
      <c r="K19" s="21">
        <v>34.28</v>
      </c>
      <c r="L19" s="21">
        <v>77.24</v>
      </c>
      <c r="M19" s="21">
        <v>1</v>
      </c>
      <c r="N19" s="21" t="s">
        <v>20</v>
      </c>
      <c r="O19" s="21"/>
    </row>
    <row r="20" spans="1:15" ht="12" customHeight="1">
      <c r="A20" s="14" t="s">
        <v>55</v>
      </c>
      <c r="B20" s="14" t="s">
        <v>56</v>
      </c>
      <c r="C20" s="14" t="s">
        <v>53</v>
      </c>
      <c r="D20" s="14" t="s">
        <v>54</v>
      </c>
      <c r="E20" s="14">
        <v>34</v>
      </c>
      <c r="F20" s="14">
        <v>33.9</v>
      </c>
      <c r="G20" s="14"/>
      <c r="H20" s="14">
        <v>67.9</v>
      </c>
      <c r="I20" s="14">
        <v>40.74</v>
      </c>
      <c r="J20" s="14">
        <v>80.8</v>
      </c>
      <c r="K20" s="14">
        <v>32.32</v>
      </c>
      <c r="L20" s="14">
        <v>73.06</v>
      </c>
      <c r="M20" s="14">
        <v>2</v>
      </c>
      <c r="N20" s="14"/>
      <c r="O20" s="14"/>
    </row>
    <row r="21" spans="1:16" ht="13.5" customHeight="1">
      <c r="A21" s="18" t="s">
        <v>57</v>
      </c>
      <c r="B21" s="18" t="s">
        <v>58</v>
      </c>
      <c r="C21" s="18" t="s">
        <v>53</v>
      </c>
      <c r="D21" s="18" t="s">
        <v>54</v>
      </c>
      <c r="E21" s="18">
        <v>34</v>
      </c>
      <c r="F21" s="18">
        <v>33.4</v>
      </c>
      <c r="G21" s="18"/>
      <c r="H21" s="18">
        <v>67.4</v>
      </c>
      <c r="I21" s="18">
        <v>40.440000000000005</v>
      </c>
      <c r="J21" s="18"/>
      <c r="K21" s="18"/>
      <c r="L21" s="18">
        <v>40.440000000000005</v>
      </c>
      <c r="M21" s="18"/>
      <c r="N21" s="18"/>
      <c r="O21" s="18" t="s">
        <v>42</v>
      </c>
      <c r="P21" s="2"/>
    </row>
    <row r="22" spans="1:15" ht="13.5" customHeight="1">
      <c r="A22" s="22"/>
      <c r="B22" s="22"/>
      <c r="C22" s="22"/>
      <c r="D22" s="22"/>
      <c r="E22" s="22"/>
      <c r="F22" s="22"/>
      <c r="G22" s="22"/>
      <c r="H22" s="22"/>
      <c r="I22" s="22"/>
      <c r="J22" s="22"/>
      <c r="K22" s="22"/>
      <c r="L22" s="22"/>
      <c r="M22" s="22"/>
      <c r="N22" s="22"/>
      <c r="O22" s="22"/>
    </row>
    <row r="23" spans="1:15" ht="13.5" customHeight="1">
      <c r="A23" s="21" t="s">
        <v>59</v>
      </c>
      <c r="B23" s="21" t="s">
        <v>60</v>
      </c>
      <c r="C23" s="21" t="s">
        <v>61</v>
      </c>
      <c r="D23" s="21" t="s">
        <v>62</v>
      </c>
      <c r="E23" s="21">
        <v>36.5</v>
      </c>
      <c r="F23" s="21">
        <v>36.6</v>
      </c>
      <c r="G23" s="21"/>
      <c r="H23" s="21">
        <v>73.1</v>
      </c>
      <c r="I23" s="21">
        <v>43.85999999999999</v>
      </c>
      <c r="J23" s="21">
        <v>80.4</v>
      </c>
      <c r="K23" s="21">
        <v>32.160000000000004</v>
      </c>
      <c r="L23" s="21">
        <v>76.02</v>
      </c>
      <c r="M23" s="21">
        <v>1</v>
      </c>
      <c r="N23" s="21" t="s">
        <v>20</v>
      </c>
      <c r="O23" s="21"/>
    </row>
    <row r="24" spans="1:15" ht="13.5" customHeight="1">
      <c r="A24" s="14" t="s">
        <v>63</v>
      </c>
      <c r="B24" s="14" t="s">
        <v>64</v>
      </c>
      <c r="C24" s="14" t="s">
        <v>61</v>
      </c>
      <c r="D24" s="14" t="s">
        <v>62</v>
      </c>
      <c r="E24" s="14">
        <v>31.5</v>
      </c>
      <c r="F24" s="14">
        <v>36.2</v>
      </c>
      <c r="G24" s="14"/>
      <c r="H24" s="14">
        <v>67.7</v>
      </c>
      <c r="I24" s="14">
        <v>40.62</v>
      </c>
      <c r="J24" s="14">
        <v>81.2</v>
      </c>
      <c r="K24" s="14">
        <v>32.480000000000004</v>
      </c>
      <c r="L24" s="14">
        <v>73.1</v>
      </c>
      <c r="M24" s="14">
        <v>2</v>
      </c>
      <c r="N24" s="14"/>
      <c r="O24" s="14"/>
    </row>
    <row r="25" spans="1:15" ht="12.75">
      <c r="A25" s="18" t="s">
        <v>65</v>
      </c>
      <c r="B25" s="18" t="s">
        <v>66</v>
      </c>
      <c r="C25" s="18" t="s">
        <v>61</v>
      </c>
      <c r="D25" s="18" t="s">
        <v>62</v>
      </c>
      <c r="E25" s="18">
        <v>31</v>
      </c>
      <c r="F25" s="18">
        <v>35</v>
      </c>
      <c r="G25" s="18"/>
      <c r="H25" s="18">
        <v>66</v>
      </c>
      <c r="I25" s="18">
        <v>39.6</v>
      </c>
      <c r="J25" s="18">
        <v>77.6</v>
      </c>
      <c r="K25" s="18">
        <v>31.04</v>
      </c>
      <c r="L25" s="18">
        <v>70.64</v>
      </c>
      <c r="M25" s="18">
        <v>3</v>
      </c>
      <c r="N25" s="18"/>
      <c r="O25" s="18" t="s">
        <v>67</v>
      </c>
    </row>
    <row r="26" spans="1:15" ht="12.75">
      <c r="A26" s="22"/>
      <c r="B26" s="22"/>
      <c r="C26" s="22"/>
      <c r="D26" s="22"/>
      <c r="E26" s="22"/>
      <c r="F26" s="22"/>
      <c r="G26" s="22"/>
      <c r="H26" s="22"/>
      <c r="I26" s="22"/>
      <c r="J26" s="22"/>
      <c r="K26" s="22"/>
      <c r="L26" s="22"/>
      <c r="M26" s="22"/>
      <c r="N26" s="22"/>
      <c r="O26" s="22"/>
    </row>
    <row r="27" spans="1:15" ht="12.75">
      <c r="A27" s="21" t="s">
        <v>68</v>
      </c>
      <c r="B27" s="21" t="s">
        <v>69</v>
      </c>
      <c r="C27" s="21" t="s">
        <v>70</v>
      </c>
      <c r="D27" s="21" t="s">
        <v>62</v>
      </c>
      <c r="E27" s="21">
        <v>31</v>
      </c>
      <c r="F27" s="21">
        <v>38.5</v>
      </c>
      <c r="G27" s="21"/>
      <c r="H27" s="21">
        <v>69.5</v>
      </c>
      <c r="I27" s="21">
        <v>41.7</v>
      </c>
      <c r="J27" s="21">
        <v>84.2</v>
      </c>
      <c r="K27" s="21">
        <v>33.68</v>
      </c>
      <c r="L27" s="21">
        <v>75.38</v>
      </c>
      <c r="M27" s="21">
        <v>1</v>
      </c>
      <c r="N27" s="21" t="s">
        <v>20</v>
      </c>
      <c r="O27" s="21"/>
    </row>
    <row r="28" spans="1:15" ht="12.75">
      <c r="A28" s="14" t="s">
        <v>71</v>
      </c>
      <c r="B28" s="14" t="s">
        <v>72</v>
      </c>
      <c r="C28" s="14" t="s">
        <v>70</v>
      </c>
      <c r="D28" s="14" t="s">
        <v>62</v>
      </c>
      <c r="E28" s="14">
        <v>32.5</v>
      </c>
      <c r="F28" s="14">
        <v>37.6</v>
      </c>
      <c r="G28" s="14"/>
      <c r="H28" s="14">
        <v>70.1</v>
      </c>
      <c r="I28" s="14">
        <v>42.059999999999995</v>
      </c>
      <c r="J28" s="14">
        <v>81.6</v>
      </c>
      <c r="K28" s="14">
        <v>32.64</v>
      </c>
      <c r="L28" s="14">
        <v>74.69999999999999</v>
      </c>
      <c r="M28" s="14">
        <v>2</v>
      </c>
      <c r="N28" s="14" t="s">
        <v>20</v>
      </c>
      <c r="O28" s="14"/>
    </row>
    <row r="29" spans="1:15" ht="12.75">
      <c r="A29" s="14" t="s">
        <v>73</v>
      </c>
      <c r="B29" s="14" t="s">
        <v>74</v>
      </c>
      <c r="C29" s="14" t="s">
        <v>70</v>
      </c>
      <c r="D29" s="14" t="s">
        <v>62</v>
      </c>
      <c r="E29" s="14">
        <v>35</v>
      </c>
      <c r="F29" s="14">
        <v>33.7</v>
      </c>
      <c r="G29" s="14"/>
      <c r="H29" s="14">
        <v>68.7</v>
      </c>
      <c r="I29" s="14">
        <v>41.22</v>
      </c>
      <c r="J29" s="14">
        <v>82.6</v>
      </c>
      <c r="K29" s="14">
        <v>33.04</v>
      </c>
      <c r="L29" s="14">
        <v>74.25999999999999</v>
      </c>
      <c r="M29" s="14">
        <v>3</v>
      </c>
      <c r="N29" s="14"/>
      <c r="O29" s="14"/>
    </row>
    <row r="30" spans="1:15" ht="13.5" customHeight="1">
      <c r="A30" s="14" t="s">
        <v>75</v>
      </c>
      <c r="B30" s="14" t="s">
        <v>76</v>
      </c>
      <c r="C30" s="14" t="s">
        <v>70</v>
      </c>
      <c r="D30" s="14" t="s">
        <v>62</v>
      </c>
      <c r="E30" s="14">
        <v>35.5</v>
      </c>
      <c r="F30" s="14">
        <v>31.4</v>
      </c>
      <c r="G30" s="14"/>
      <c r="H30" s="14">
        <v>66.9</v>
      </c>
      <c r="I30" s="14">
        <v>40.14</v>
      </c>
      <c r="J30" s="14">
        <v>82.8</v>
      </c>
      <c r="K30" s="14">
        <v>33.12</v>
      </c>
      <c r="L30" s="14">
        <v>73.25999999999999</v>
      </c>
      <c r="M30" s="14">
        <v>4</v>
      </c>
      <c r="N30" s="14"/>
      <c r="O30" s="14" t="s">
        <v>67</v>
      </c>
    </row>
    <row r="31" spans="1:15" ht="13.5" customHeight="1">
      <c r="A31" s="14" t="s">
        <v>77</v>
      </c>
      <c r="B31" s="14" t="s">
        <v>78</v>
      </c>
      <c r="C31" s="14" t="s">
        <v>70</v>
      </c>
      <c r="D31" s="14" t="s">
        <v>62</v>
      </c>
      <c r="E31" s="14">
        <v>32</v>
      </c>
      <c r="F31" s="14">
        <v>35</v>
      </c>
      <c r="G31" s="14"/>
      <c r="H31" s="14">
        <v>67</v>
      </c>
      <c r="I31" s="14">
        <v>40.199999999999996</v>
      </c>
      <c r="J31" s="14">
        <v>81.6</v>
      </c>
      <c r="K31" s="14">
        <v>32.64</v>
      </c>
      <c r="L31" s="14">
        <v>72.84</v>
      </c>
      <c r="M31" s="14">
        <v>5</v>
      </c>
      <c r="N31" s="14"/>
      <c r="O31" s="14"/>
    </row>
    <row r="32" spans="1:15" ht="13.5" customHeight="1">
      <c r="A32" s="18" t="s">
        <v>79</v>
      </c>
      <c r="B32" s="18" t="s">
        <v>80</v>
      </c>
      <c r="C32" s="18" t="s">
        <v>70</v>
      </c>
      <c r="D32" s="18" t="s">
        <v>62</v>
      </c>
      <c r="E32" s="18">
        <v>34</v>
      </c>
      <c r="F32" s="18">
        <v>32.4</v>
      </c>
      <c r="G32" s="18"/>
      <c r="H32" s="18">
        <v>66.4</v>
      </c>
      <c r="I32" s="18">
        <v>39.84</v>
      </c>
      <c r="J32" s="18">
        <v>81.8</v>
      </c>
      <c r="K32" s="18">
        <v>32.72</v>
      </c>
      <c r="L32" s="18">
        <v>72.56</v>
      </c>
      <c r="M32" s="18">
        <v>6</v>
      </c>
      <c r="N32" s="18"/>
      <c r="O32" s="18" t="s">
        <v>67</v>
      </c>
    </row>
    <row r="33" spans="1:15" ht="13.5" customHeight="1">
      <c r="A33" s="22"/>
      <c r="B33" s="22"/>
      <c r="C33" s="22"/>
      <c r="D33" s="22"/>
      <c r="E33" s="22"/>
      <c r="F33" s="22"/>
      <c r="G33" s="22"/>
      <c r="H33" s="22"/>
      <c r="I33" s="22"/>
      <c r="J33" s="22"/>
      <c r="K33" s="22"/>
      <c r="L33" s="22"/>
      <c r="M33" s="22"/>
      <c r="N33" s="22"/>
      <c r="O33" s="22"/>
    </row>
    <row r="34" spans="1:15" s="3" customFormat="1" ht="13.5">
      <c r="A34" s="21" t="s">
        <v>81</v>
      </c>
      <c r="B34" s="21" t="s">
        <v>82</v>
      </c>
      <c r="C34" s="21" t="s">
        <v>83</v>
      </c>
      <c r="D34" s="21" t="s">
        <v>62</v>
      </c>
      <c r="E34" s="21">
        <v>36</v>
      </c>
      <c r="F34" s="21">
        <v>39.4</v>
      </c>
      <c r="G34" s="21"/>
      <c r="H34" s="21">
        <v>75.4</v>
      </c>
      <c r="I34" s="21">
        <v>45.24</v>
      </c>
      <c r="J34" s="21">
        <v>84.6</v>
      </c>
      <c r="K34" s="21">
        <v>33.839999999999996</v>
      </c>
      <c r="L34" s="21">
        <v>79.08</v>
      </c>
      <c r="M34" s="21">
        <v>1</v>
      </c>
      <c r="N34" s="21" t="s">
        <v>20</v>
      </c>
      <c r="O34" s="21"/>
    </row>
    <row r="35" spans="1:15" s="4" customFormat="1" ht="13.5">
      <c r="A35" s="14" t="s">
        <v>84</v>
      </c>
      <c r="B35" s="14" t="s">
        <v>85</v>
      </c>
      <c r="C35" s="14" t="s">
        <v>83</v>
      </c>
      <c r="D35" s="14" t="s">
        <v>62</v>
      </c>
      <c r="E35" s="14">
        <v>30.5</v>
      </c>
      <c r="F35" s="14">
        <v>40.4</v>
      </c>
      <c r="G35" s="14" t="s">
        <v>23</v>
      </c>
      <c r="H35" s="14">
        <v>74.9</v>
      </c>
      <c r="I35" s="14">
        <v>44.940000000000005</v>
      </c>
      <c r="J35" s="14">
        <v>84.6</v>
      </c>
      <c r="K35" s="14">
        <v>33.839999999999996</v>
      </c>
      <c r="L35" s="14">
        <v>78.78</v>
      </c>
      <c r="M35" s="14">
        <v>2</v>
      </c>
      <c r="N35" s="14" t="s">
        <v>20</v>
      </c>
      <c r="O35" s="14"/>
    </row>
    <row r="36" spans="1:15" s="4" customFormat="1" ht="13.5">
      <c r="A36" s="14" t="s">
        <v>86</v>
      </c>
      <c r="B36" s="14" t="s">
        <v>87</v>
      </c>
      <c r="C36" s="14" t="s">
        <v>83</v>
      </c>
      <c r="D36" s="14" t="s">
        <v>62</v>
      </c>
      <c r="E36" s="14">
        <v>33.5</v>
      </c>
      <c r="F36" s="14">
        <v>40.8</v>
      </c>
      <c r="G36" s="14"/>
      <c r="H36" s="14">
        <v>74.3</v>
      </c>
      <c r="I36" s="14">
        <v>44.58</v>
      </c>
      <c r="J36" s="14">
        <v>84.6</v>
      </c>
      <c r="K36" s="14">
        <v>33.839999999999996</v>
      </c>
      <c r="L36" s="14">
        <v>78.41999999999999</v>
      </c>
      <c r="M36" s="14">
        <v>3</v>
      </c>
      <c r="N36" s="14"/>
      <c r="O36" s="14"/>
    </row>
    <row r="37" spans="1:15" s="5" customFormat="1" ht="13.5" customHeight="1">
      <c r="A37" s="14" t="s">
        <v>88</v>
      </c>
      <c r="B37" s="14" t="s">
        <v>89</v>
      </c>
      <c r="C37" s="14" t="s">
        <v>83</v>
      </c>
      <c r="D37" s="14" t="s">
        <v>62</v>
      </c>
      <c r="E37" s="14">
        <v>34</v>
      </c>
      <c r="F37" s="14">
        <v>36.4</v>
      </c>
      <c r="G37" s="14"/>
      <c r="H37" s="14">
        <v>70.4</v>
      </c>
      <c r="I37" s="14">
        <v>42.24</v>
      </c>
      <c r="J37" s="14">
        <v>84.2</v>
      </c>
      <c r="K37" s="14">
        <v>33.68</v>
      </c>
      <c r="L37" s="14">
        <v>75.92</v>
      </c>
      <c r="M37" s="14">
        <v>4</v>
      </c>
      <c r="N37" s="14"/>
      <c r="O37" s="14"/>
    </row>
    <row r="38" spans="1:15" s="4" customFormat="1" ht="13.5">
      <c r="A38" s="18" t="s">
        <v>90</v>
      </c>
      <c r="B38" s="18" t="s">
        <v>91</v>
      </c>
      <c r="C38" s="18" t="s">
        <v>83</v>
      </c>
      <c r="D38" s="18" t="s">
        <v>62</v>
      </c>
      <c r="E38" s="18">
        <v>38</v>
      </c>
      <c r="F38" s="18">
        <v>32.7</v>
      </c>
      <c r="G38" s="18"/>
      <c r="H38" s="18">
        <v>70.7</v>
      </c>
      <c r="I38" s="18">
        <v>42.42</v>
      </c>
      <c r="J38" s="18"/>
      <c r="K38" s="18"/>
      <c r="L38" s="18">
        <v>42.42</v>
      </c>
      <c r="M38" s="18"/>
      <c r="N38" s="18"/>
      <c r="O38" s="18" t="s">
        <v>42</v>
      </c>
    </row>
    <row r="39" spans="1:15" ht="13.5" customHeight="1">
      <c r="A39" s="22"/>
      <c r="B39" s="22"/>
      <c r="C39" s="22"/>
      <c r="D39" s="22"/>
      <c r="E39" s="22"/>
      <c r="F39" s="22"/>
      <c r="G39" s="22"/>
      <c r="H39" s="22"/>
      <c r="I39" s="22"/>
      <c r="J39" s="22"/>
      <c r="K39" s="22"/>
      <c r="L39" s="22"/>
      <c r="M39" s="22"/>
      <c r="N39" s="22"/>
      <c r="O39" s="22"/>
    </row>
    <row r="40" spans="1:15" ht="13.5" customHeight="1">
      <c r="A40" s="21" t="s">
        <v>92</v>
      </c>
      <c r="B40" s="21" t="s">
        <v>93</v>
      </c>
      <c r="C40" s="21" t="s">
        <v>94</v>
      </c>
      <c r="D40" s="21" t="s">
        <v>95</v>
      </c>
      <c r="E40" s="21">
        <v>36</v>
      </c>
      <c r="F40" s="21">
        <v>38.3</v>
      </c>
      <c r="G40" s="21"/>
      <c r="H40" s="21">
        <v>74.3</v>
      </c>
      <c r="I40" s="21">
        <v>44.58</v>
      </c>
      <c r="J40" s="21">
        <v>84.8</v>
      </c>
      <c r="K40" s="21">
        <v>33.92</v>
      </c>
      <c r="L40" s="21">
        <v>78.5</v>
      </c>
      <c r="M40" s="21">
        <v>1</v>
      </c>
      <c r="N40" s="21" t="s">
        <v>20</v>
      </c>
      <c r="O40" s="21"/>
    </row>
    <row r="41" spans="1:15" ht="12.75">
      <c r="A41" s="14" t="s">
        <v>96</v>
      </c>
      <c r="B41" s="14" t="s">
        <v>97</v>
      </c>
      <c r="C41" s="14" t="s">
        <v>94</v>
      </c>
      <c r="D41" s="14" t="s">
        <v>95</v>
      </c>
      <c r="E41" s="14">
        <v>38</v>
      </c>
      <c r="F41" s="14">
        <v>34.7</v>
      </c>
      <c r="G41" s="14"/>
      <c r="H41" s="14">
        <v>72.7</v>
      </c>
      <c r="I41" s="14">
        <v>43.62</v>
      </c>
      <c r="J41" s="14">
        <v>83.8</v>
      </c>
      <c r="K41" s="14">
        <v>33.52</v>
      </c>
      <c r="L41" s="14">
        <v>77.14</v>
      </c>
      <c r="M41" s="14">
        <v>2</v>
      </c>
      <c r="N41" s="14"/>
      <c r="O41" s="14"/>
    </row>
    <row r="42" spans="1:15" ht="12.75">
      <c r="A42" s="18" t="s">
        <v>98</v>
      </c>
      <c r="B42" s="18" t="s">
        <v>99</v>
      </c>
      <c r="C42" s="18" t="s">
        <v>94</v>
      </c>
      <c r="D42" s="18" t="s">
        <v>95</v>
      </c>
      <c r="E42" s="18">
        <v>41</v>
      </c>
      <c r="F42" s="18">
        <v>32.4</v>
      </c>
      <c r="G42" s="18"/>
      <c r="H42" s="18">
        <v>73.4</v>
      </c>
      <c r="I42" s="18">
        <v>44.04</v>
      </c>
      <c r="J42" s="18">
        <v>77</v>
      </c>
      <c r="K42" s="18">
        <v>30.8</v>
      </c>
      <c r="L42" s="18">
        <v>74.84</v>
      </c>
      <c r="M42" s="18">
        <v>3</v>
      </c>
      <c r="N42" s="18"/>
      <c r="O42" s="18"/>
    </row>
    <row r="43" spans="1:15" ht="12.75">
      <c r="A43" s="22"/>
      <c r="B43" s="22"/>
      <c r="C43" s="22"/>
      <c r="D43" s="22"/>
      <c r="E43" s="22"/>
      <c r="F43" s="22"/>
      <c r="G43" s="22"/>
      <c r="H43" s="22"/>
      <c r="I43" s="22"/>
      <c r="J43" s="22"/>
      <c r="K43" s="22"/>
      <c r="L43" s="22"/>
      <c r="M43" s="22"/>
      <c r="N43" s="22"/>
      <c r="O43" s="22"/>
    </row>
    <row r="44" spans="1:15" s="6" customFormat="1" ht="13.5">
      <c r="A44" s="21" t="s">
        <v>100</v>
      </c>
      <c r="B44" s="21" t="s">
        <v>101</v>
      </c>
      <c r="C44" s="21" t="s">
        <v>102</v>
      </c>
      <c r="D44" s="21" t="s">
        <v>95</v>
      </c>
      <c r="E44" s="21">
        <v>35</v>
      </c>
      <c r="F44" s="21">
        <v>36.7</v>
      </c>
      <c r="G44" s="21" t="s">
        <v>23</v>
      </c>
      <c r="H44" s="21">
        <v>75.7</v>
      </c>
      <c r="I44" s="21">
        <v>45.42</v>
      </c>
      <c r="J44" s="21">
        <v>83.4</v>
      </c>
      <c r="K44" s="21">
        <v>33.36000000000001</v>
      </c>
      <c r="L44" s="21">
        <v>78.78</v>
      </c>
      <c r="M44" s="21">
        <v>1</v>
      </c>
      <c r="N44" s="21" t="s">
        <v>20</v>
      </c>
      <c r="O44" s="21"/>
    </row>
    <row r="45" spans="1:15" s="7" customFormat="1" ht="13.5">
      <c r="A45" s="18" t="s">
        <v>103</v>
      </c>
      <c r="B45" s="18" t="s">
        <v>104</v>
      </c>
      <c r="C45" s="18" t="s">
        <v>102</v>
      </c>
      <c r="D45" s="18" t="s">
        <v>95</v>
      </c>
      <c r="E45" s="18">
        <v>33</v>
      </c>
      <c r="F45" s="18">
        <v>36.4</v>
      </c>
      <c r="G45" s="18"/>
      <c r="H45" s="18">
        <v>69.4</v>
      </c>
      <c r="I45" s="18">
        <v>41.64</v>
      </c>
      <c r="J45" s="18">
        <v>83.6</v>
      </c>
      <c r="K45" s="18">
        <v>33.44</v>
      </c>
      <c r="L45" s="18">
        <v>75.08</v>
      </c>
      <c r="M45" s="18">
        <v>2</v>
      </c>
      <c r="N45" s="18"/>
      <c r="O45" s="18"/>
    </row>
    <row r="46" spans="1:15" s="7" customFormat="1" ht="13.5">
      <c r="A46" s="22"/>
      <c r="B46" s="22"/>
      <c r="C46" s="22"/>
      <c r="D46" s="22"/>
      <c r="E46" s="22"/>
      <c r="F46" s="22"/>
      <c r="G46" s="22"/>
      <c r="H46" s="22"/>
      <c r="I46" s="22"/>
      <c r="J46" s="22"/>
      <c r="K46" s="22"/>
      <c r="L46" s="22"/>
      <c r="M46" s="22"/>
      <c r="N46" s="22"/>
      <c r="O46" s="22"/>
    </row>
    <row r="47" spans="1:15" s="7" customFormat="1" ht="13.5">
      <c r="A47" s="21" t="s">
        <v>105</v>
      </c>
      <c r="B47" s="21" t="s">
        <v>106</v>
      </c>
      <c r="C47" s="21" t="s">
        <v>107</v>
      </c>
      <c r="D47" s="21" t="s">
        <v>108</v>
      </c>
      <c r="E47" s="21">
        <v>41</v>
      </c>
      <c r="F47" s="21">
        <v>34</v>
      </c>
      <c r="G47" s="21"/>
      <c r="H47" s="21">
        <v>75</v>
      </c>
      <c r="I47" s="21">
        <v>45</v>
      </c>
      <c r="J47" s="21">
        <v>84.4</v>
      </c>
      <c r="K47" s="21">
        <v>33.760000000000005</v>
      </c>
      <c r="L47" s="21">
        <v>78.76</v>
      </c>
      <c r="M47" s="21">
        <v>1</v>
      </c>
      <c r="N47" s="21" t="s">
        <v>20</v>
      </c>
      <c r="O47" s="21"/>
    </row>
    <row r="48" spans="1:15" s="6" customFormat="1" ht="13.5">
      <c r="A48" s="14" t="s">
        <v>109</v>
      </c>
      <c r="B48" s="14" t="s">
        <v>110</v>
      </c>
      <c r="C48" s="14" t="s">
        <v>107</v>
      </c>
      <c r="D48" s="14" t="s">
        <v>108</v>
      </c>
      <c r="E48" s="14">
        <v>35</v>
      </c>
      <c r="F48" s="14">
        <v>37.9</v>
      </c>
      <c r="G48" s="14"/>
      <c r="H48" s="14">
        <v>72.9</v>
      </c>
      <c r="I48" s="14">
        <v>43.74</v>
      </c>
      <c r="J48" s="14">
        <v>81.8</v>
      </c>
      <c r="K48" s="14">
        <v>32.72</v>
      </c>
      <c r="L48" s="14">
        <v>76.46000000000001</v>
      </c>
      <c r="M48" s="14">
        <v>2</v>
      </c>
      <c r="N48" s="14"/>
      <c r="O48" s="14" t="s">
        <v>67</v>
      </c>
    </row>
    <row r="49" spans="1:15" s="7" customFormat="1" ht="13.5">
      <c r="A49" s="18" t="s">
        <v>111</v>
      </c>
      <c r="B49" s="18" t="s">
        <v>112</v>
      </c>
      <c r="C49" s="18" t="s">
        <v>107</v>
      </c>
      <c r="D49" s="18" t="s">
        <v>108</v>
      </c>
      <c r="E49" s="18">
        <v>35.5</v>
      </c>
      <c r="F49" s="18">
        <v>37.2</v>
      </c>
      <c r="G49" s="18"/>
      <c r="H49" s="18">
        <v>72.7</v>
      </c>
      <c r="I49" s="18">
        <v>43.62</v>
      </c>
      <c r="J49" s="18">
        <v>81.4</v>
      </c>
      <c r="K49" s="18">
        <v>32.56</v>
      </c>
      <c r="L49" s="18">
        <v>76.18</v>
      </c>
      <c r="M49" s="18">
        <v>3</v>
      </c>
      <c r="N49" s="18"/>
      <c r="O49" s="18" t="s">
        <v>67</v>
      </c>
    </row>
    <row r="50" spans="1:15" s="7" customFormat="1" ht="13.5">
      <c r="A50" s="22"/>
      <c r="B50" s="22"/>
      <c r="C50" s="22"/>
      <c r="D50" s="22"/>
      <c r="E50" s="22"/>
      <c r="F50" s="22"/>
      <c r="G50" s="22"/>
      <c r="H50" s="22"/>
      <c r="I50" s="22"/>
      <c r="J50" s="22"/>
      <c r="K50" s="22"/>
      <c r="L50" s="22"/>
      <c r="M50" s="22"/>
      <c r="N50" s="22"/>
      <c r="O50" s="22"/>
    </row>
    <row r="51" spans="1:15" s="7" customFormat="1" ht="13.5">
      <c r="A51" s="21" t="s">
        <v>113</v>
      </c>
      <c r="B51" s="21" t="s">
        <v>114</v>
      </c>
      <c r="C51" s="21" t="s">
        <v>115</v>
      </c>
      <c r="D51" s="21" t="s">
        <v>116</v>
      </c>
      <c r="E51" s="21">
        <v>37</v>
      </c>
      <c r="F51" s="21">
        <v>40.2</v>
      </c>
      <c r="G51" s="21"/>
      <c r="H51" s="21">
        <v>77.2</v>
      </c>
      <c r="I51" s="21">
        <v>46.32</v>
      </c>
      <c r="J51" s="21">
        <v>83.6</v>
      </c>
      <c r="K51" s="21">
        <v>33.44</v>
      </c>
      <c r="L51" s="21">
        <v>79.75999999999999</v>
      </c>
      <c r="M51" s="21">
        <v>1</v>
      </c>
      <c r="N51" s="21" t="s">
        <v>20</v>
      </c>
      <c r="O51" s="21"/>
    </row>
    <row r="52" spans="1:15" s="7" customFormat="1" ht="13.5">
      <c r="A52" s="18" t="s">
        <v>117</v>
      </c>
      <c r="B52" s="18" t="s">
        <v>118</v>
      </c>
      <c r="C52" s="18" t="s">
        <v>115</v>
      </c>
      <c r="D52" s="18" t="s">
        <v>116</v>
      </c>
      <c r="E52" s="18">
        <v>37.5</v>
      </c>
      <c r="F52" s="18">
        <v>36.6</v>
      </c>
      <c r="G52" s="18"/>
      <c r="H52" s="18">
        <v>74.1</v>
      </c>
      <c r="I52" s="18">
        <v>44.459999999999994</v>
      </c>
      <c r="J52" s="18">
        <v>78</v>
      </c>
      <c r="K52" s="18">
        <v>31.200000000000003</v>
      </c>
      <c r="L52" s="18">
        <v>75.66</v>
      </c>
      <c r="M52" s="18">
        <v>2</v>
      </c>
      <c r="N52" s="18"/>
      <c r="O52" s="18" t="s">
        <v>67</v>
      </c>
    </row>
    <row r="53" spans="1:15" s="7" customFormat="1" ht="13.5">
      <c r="A53" s="22"/>
      <c r="B53" s="22"/>
      <c r="C53" s="22"/>
      <c r="D53" s="22"/>
      <c r="E53" s="22"/>
      <c r="F53" s="22"/>
      <c r="G53" s="22"/>
      <c r="H53" s="22"/>
      <c r="I53" s="22"/>
      <c r="J53" s="22"/>
      <c r="K53" s="22"/>
      <c r="L53" s="22"/>
      <c r="M53" s="22"/>
      <c r="N53" s="22"/>
      <c r="O53" s="22"/>
    </row>
    <row r="54" spans="1:15" s="7" customFormat="1" ht="13.5">
      <c r="A54" s="21" t="s">
        <v>119</v>
      </c>
      <c r="B54" s="21" t="s">
        <v>120</v>
      </c>
      <c r="C54" s="21" t="s">
        <v>121</v>
      </c>
      <c r="D54" s="21" t="s">
        <v>122</v>
      </c>
      <c r="E54" s="21">
        <v>37.5</v>
      </c>
      <c r="F54" s="21">
        <v>37.4</v>
      </c>
      <c r="G54" s="21"/>
      <c r="H54" s="21">
        <v>74.9</v>
      </c>
      <c r="I54" s="21">
        <v>44.940000000000005</v>
      </c>
      <c r="J54" s="21">
        <v>86.4</v>
      </c>
      <c r="K54" s="21">
        <v>34.56</v>
      </c>
      <c r="L54" s="21">
        <v>79.5</v>
      </c>
      <c r="M54" s="21">
        <v>1</v>
      </c>
      <c r="N54" s="21" t="s">
        <v>20</v>
      </c>
      <c r="O54" s="21"/>
    </row>
    <row r="55" spans="1:15" s="7" customFormat="1" ht="13.5">
      <c r="A55" s="14" t="s">
        <v>123</v>
      </c>
      <c r="B55" s="14" t="s">
        <v>124</v>
      </c>
      <c r="C55" s="14" t="s">
        <v>121</v>
      </c>
      <c r="D55" s="14" t="s">
        <v>122</v>
      </c>
      <c r="E55" s="14">
        <v>37</v>
      </c>
      <c r="F55" s="14">
        <v>38.8</v>
      </c>
      <c r="G55" s="14"/>
      <c r="H55" s="14">
        <v>75.8</v>
      </c>
      <c r="I55" s="14">
        <v>45.48</v>
      </c>
      <c r="J55" s="14">
        <v>82.4</v>
      </c>
      <c r="K55" s="14">
        <v>32.96</v>
      </c>
      <c r="L55" s="14">
        <v>78.44</v>
      </c>
      <c r="M55" s="14">
        <v>2</v>
      </c>
      <c r="N55" s="14"/>
      <c r="O55" s="14"/>
    </row>
    <row r="56" spans="1:15" s="6" customFormat="1" ht="13.5">
      <c r="A56" s="18" t="s">
        <v>125</v>
      </c>
      <c r="B56" s="18" t="s">
        <v>126</v>
      </c>
      <c r="C56" s="18" t="s">
        <v>121</v>
      </c>
      <c r="D56" s="18" t="s">
        <v>122</v>
      </c>
      <c r="E56" s="18">
        <v>37</v>
      </c>
      <c r="F56" s="18">
        <v>38.1</v>
      </c>
      <c r="G56" s="18"/>
      <c r="H56" s="18">
        <v>75.1</v>
      </c>
      <c r="I56" s="18">
        <v>45.059999999999995</v>
      </c>
      <c r="J56" s="18">
        <v>78.6</v>
      </c>
      <c r="K56" s="18">
        <v>31.44</v>
      </c>
      <c r="L56" s="18">
        <v>76.5</v>
      </c>
      <c r="M56" s="18">
        <v>3</v>
      </c>
      <c r="N56" s="18"/>
      <c r="O56" s="18"/>
    </row>
    <row r="57" spans="1:15" s="7" customFormat="1" ht="13.5">
      <c r="A57" s="22"/>
      <c r="B57" s="22"/>
      <c r="C57" s="22"/>
      <c r="D57" s="22"/>
      <c r="E57" s="22"/>
      <c r="F57" s="22"/>
      <c r="G57" s="22"/>
      <c r="H57" s="22"/>
      <c r="I57" s="22"/>
      <c r="J57" s="22"/>
      <c r="K57" s="22"/>
      <c r="L57" s="22"/>
      <c r="M57" s="22"/>
      <c r="N57" s="22"/>
      <c r="O57" s="22"/>
    </row>
    <row r="58" spans="1:15" s="7" customFormat="1" ht="13.5">
      <c r="A58" s="21" t="s">
        <v>127</v>
      </c>
      <c r="B58" s="21" t="s">
        <v>128</v>
      </c>
      <c r="C58" s="21" t="s">
        <v>129</v>
      </c>
      <c r="D58" s="21" t="s">
        <v>130</v>
      </c>
      <c r="E58" s="21">
        <v>36.5</v>
      </c>
      <c r="F58" s="21">
        <v>39.8</v>
      </c>
      <c r="G58" s="21"/>
      <c r="H58" s="21">
        <v>76.3</v>
      </c>
      <c r="I58" s="21">
        <v>45.779999999999994</v>
      </c>
      <c r="J58" s="21">
        <v>82.8</v>
      </c>
      <c r="K58" s="21">
        <v>33.12</v>
      </c>
      <c r="L58" s="21">
        <v>78.89999999999999</v>
      </c>
      <c r="M58" s="21">
        <v>1</v>
      </c>
      <c r="N58" s="21" t="s">
        <v>20</v>
      </c>
      <c r="O58" s="21"/>
    </row>
    <row r="59" spans="1:15" s="7" customFormat="1" ht="13.5">
      <c r="A59" s="14" t="s">
        <v>131</v>
      </c>
      <c r="B59" s="14" t="s">
        <v>132</v>
      </c>
      <c r="C59" s="14" t="s">
        <v>129</v>
      </c>
      <c r="D59" s="14" t="s">
        <v>130</v>
      </c>
      <c r="E59" s="14">
        <v>32</v>
      </c>
      <c r="F59" s="14">
        <v>37.7</v>
      </c>
      <c r="G59" s="14" t="s">
        <v>23</v>
      </c>
      <c r="H59" s="14">
        <v>73.7</v>
      </c>
      <c r="I59" s="14">
        <v>44.22</v>
      </c>
      <c r="J59" s="14">
        <v>86</v>
      </c>
      <c r="K59" s="14">
        <v>34.4</v>
      </c>
      <c r="L59" s="14">
        <v>78.62</v>
      </c>
      <c r="M59" s="14">
        <v>2</v>
      </c>
      <c r="N59" s="14"/>
      <c r="O59" s="14"/>
    </row>
    <row r="60" spans="1:15" s="7" customFormat="1" ht="13.5">
      <c r="A60" s="18" t="s">
        <v>133</v>
      </c>
      <c r="B60" s="18" t="s">
        <v>134</v>
      </c>
      <c r="C60" s="18" t="s">
        <v>129</v>
      </c>
      <c r="D60" s="18" t="s">
        <v>130</v>
      </c>
      <c r="E60" s="18">
        <v>34</v>
      </c>
      <c r="F60" s="18">
        <v>40.5</v>
      </c>
      <c r="G60" s="18"/>
      <c r="H60" s="18">
        <v>74.5</v>
      </c>
      <c r="I60" s="18">
        <v>44.7</v>
      </c>
      <c r="J60" s="18">
        <v>82.2</v>
      </c>
      <c r="K60" s="18">
        <v>32.88</v>
      </c>
      <c r="L60" s="18">
        <v>77.58</v>
      </c>
      <c r="M60" s="18">
        <v>3</v>
      </c>
      <c r="N60" s="18"/>
      <c r="O60" s="18"/>
    </row>
    <row r="61" spans="1:15" s="7" customFormat="1" ht="13.5">
      <c r="A61" s="22"/>
      <c r="B61" s="22"/>
      <c r="C61" s="22"/>
      <c r="D61" s="22"/>
      <c r="E61" s="22"/>
      <c r="F61" s="22"/>
      <c r="G61" s="22"/>
      <c r="H61" s="22"/>
      <c r="I61" s="22"/>
      <c r="J61" s="22"/>
      <c r="K61" s="22"/>
      <c r="L61" s="22"/>
      <c r="M61" s="22"/>
      <c r="N61" s="22"/>
      <c r="O61" s="22"/>
    </row>
    <row r="62" spans="1:15" s="7" customFormat="1" ht="13.5">
      <c r="A62" s="21" t="s">
        <v>135</v>
      </c>
      <c r="B62" s="21" t="s">
        <v>136</v>
      </c>
      <c r="C62" s="21" t="s">
        <v>137</v>
      </c>
      <c r="D62" s="21" t="s">
        <v>138</v>
      </c>
      <c r="E62" s="21">
        <v>35</v>
      </c>
      <c r="F62" s="21">
        <v>31.9</v>
      </c>
      <c r="G62" s="21"/>
      <c r="H62" s="21">
        <v>66.9</v>
      </c>
      <c r="I62" s="21">
        <v>40.14</v>
      </c>
      <c r="J62" s="21">
        <v>83.2</v>
      </c>
      <c r="K62" s="21">
        <v>33.28</v>
      </c>
      <c r="L62" s="21">
        <v>73.42</v>
      </c>
      <c r="M62" s="21">
        <v>1</v>
      </c>
      <c r="N62" s="21" t="s">
        <v>20</v>
      </c>
      <c r="O62" s="21"/>
    </row>
    <row r="63" spans="1:15" s="7" customFormat="1" ht="13.5">
      <c r="A63" s="14" t="s">
        <v>139</v>
      </c>
      <c r="B63" s="14" t="s">
        <v>140</v>
      </c>
      <c r="C63" s="14" t="s">
        <v>137</v>
      </c>
      <c r="D63" s="14" t="s">
        <v>138</v>
      </c>
      <c r="E63" s="14">
        <v>31.5</v>
      </c>
      <c r="F63" s="14">
        <v>36.7</v>
      </c>
      <c r="G63" s="14"/>
      <c r="H63" s="14">
        <v>68.2</v>
      </c>
      <c r="I63" s="14">
        <v>40.92</v>
      </c>
      <c r="J63" s="14">
        <v>81.2</v>
      </c>
      <c r="K63" s="14">
        <v>32.480000000000004</v>
      </c>
      <c r="L63" s="14">
        <v>73.4</v>
      </c>
      <c r="M63" s="14">
        <v>2</v>
      </c>
      <c r="N63" s="14"/>
      <c r="O63" s="14"/>
    </row>
    <row r="64" spans="1:15" s="7" customFormat="1" ht="13.5">
      <c r="A64" s="18" t="s">
        <v>141</v>
      </c>
      <c r="B64" s="18" t="s">
        <v>142</v>
      </c>
      <c r="C64" s="18" t="s">
        <v>137</v>
      </c>
      <c r="D64" s="18" t="s">
        <v>138</v>
      </c>
      <c r="E64" s="18">
        <v>32.5</v>
      </c>
      <c r="F64" s="18">
        <v>34.1</v>
      </c>
      <c r="G64" s="18"/>
      <c r="H64" s="18">
        <v>66.6</v>
      </c>
      <c r="I64" s="18">
        <v>39.959999999999994</v>
      </c>
      <c r="J64" s="18">
        <v>82.6</v>
      </c>
      <c r="K64" s="18">
        <v>33.04</v>
      </c>
      <c r="L64" s="18">
        <v>73</v>
      </c>
      <c r="M64" s="18">
        <v>3</v>
      </c>
      <c r="N64" s="18"/>
      <c r="O64" s="18" t="s">
        <v>67</v>
      </c>
    </row>
    <row r="65" spans="1:15" s="7" customFormat="1" ht="13.5">
      <c r="A65" s="22"/>
      <c r="B65" s="22"/>
      <c r="C65" s="22"/>
      <c r="D65" s="22"/>
      <c r="E65" s="22"/>
      <c r="F65" s="22"/>
      <c r="G65" s="22"/>
      <c r="H65" s="22"/>
      <c r="I65" s="22"/>
      <c r="J65" s="22"/>
      <c r="K65" s="22"/>
      <c r="L65" s="22"/>
      <c r="M65" s="22"/>
      <c r="N65" s="22"/>
      <c r="O65" s="22"/>
    </row>
    <row r="66" spans="1:15" s="7" customFormat="1" ht="13.5">
      <c r="A66" s="21" t="s">
        <v>143</v>
      </c>
      <c r="B66" s="21" t="s">
        <v>144</v>
      </c>
      <c r="C66" s="21" t="s">
        <v>145</v>
      </c>
      <c r="D66" s="21" t="s">
        <v>146</v>
      </c>
      <c r="E66" s="21">
        <v>32.5</v>
      </c>
      <c r="F66" s="21">
        <v>34.6</v>
      </c>
      <c r="G66" s="21"/>
      <c r="H66" s="21">
        <v>67.1</v>
      </c>
      <c r="I66" s="21">
        <v>40.26</v>
      </c>
      <c r="J66" s="21">
        <v>83.2</v>
      </c>
      <c r="K66" s="21">
        <v>33.28</v>
      </c>
      <c r="L66" s="21">
        <v>73.53999999999999</v>
      </c>
      <c r="M66" s="21">
        <v>1</v>
      </c>
      <c r="N66" s="21" t="s">
        <v>20</v>
      </c>
      <c r="O66" s="21"/>
    </row>
    <row r="67" spans="1:15" s="7" customFormat="1" ht="13.5">
      <c r="A67" s="14" t="s">
        <v>147</v>
      </c>
      <c r="B67" s="14" t="s">
        <v>148</v>
      </c>
      <c r="C67" s="14" t="s">
        <v>145</v>
      </c>
      <c r="D67" s="14" t="s">
        <v>146</v>
      </c>
      <c r="E67" s="14">
        <v>33.5</v>
      </c>
      <c r="F67" s="14">
        <v>33.7</v>
      </c>
      <c r="G67" s="14"/>
      <c r="H67" s="14">
        <v>67.2</v>
      </c>
      <c r="I67" s="14">
        <v>40.32</v>
      </c>
      <c r="J67" s="14">
        <v>81.4</v>
      </c>
      <c r="K67" s="14">
        <v>32.56</v>
      </c>
      <c r="L67" s="14">
        <v>72.88</v>
      </c>
      <c r="M67" s="14">
        <v>2</v>
      </c>
      <c r="N67" s="14"/>
      <c r="O67" s="14"/>
    </row>
    <row r="68" spans="1:15" s="7" customFormat="1" ht="13.5">
      <c r="A68" s="18" t="s">
        <v>149</v>
      </c>
      <c r="B68" s="18" t="s">
        <v>150</v>
      </c>
      <c r="C68" s="18" t="s">
        <v>145</v>
      </c>
      <c r="D68" s="18" t="s">
        <v>146</v>
      </c>
      <c r="E68" s="18">
        <v>33</v>
      </c>
      <c r="F68" s="18">
        <v>32.9</v>
      </c>
      <c r="G68" s="18"/>
      <c r="H68" s="18">
        <v>65.9</v>
      </c>
      <c r="I68" s="18">
        <v>39.54</v>
      </c>
      <c r="J68" s="18">
        <v>77.8</v>
      </c>
      <c r="K68" s="18">
        <v>31.12</v>
      </c>
      <c r="L68" s="18">
        <v>70.66</v>
      </c>
      <c r="M68" s="18">
        <v>3</v>
      </c>
      <c r="N68" s="18"/>
      <c r="O68" s="18"/>
    </row>
    <row r="69" spans="1:15" s="7" customFormat="1" ht="13.5">
      <c r="A69" s="22"/>
      <c r="B69" s="22"/>
      <c r="C69" s="22"/>
      <c r="D69" s="22"/>
      <c r="E69" s="22"/>
      <c r="F69" s="22"/>
      <c r="G69" s="22"/>
      <c r="H69" s="22"/>
      <c r="I69" s="22"/>
      <c r="J69" s="22"/>
      <c r="K69" s="22"/>
      <c r="L69" s="22"/>
      <c r="M69" s="22"/>
      <c r="N69" s="22"/>
      <c r="O69" s="22"/>
    </row>
    <row r="70" spans="1:15" s="7" customFormat="1" ht="13.5">
      <c r="A70" s="21" t="s">
        <v>151</v>
      </c>
      <c r="B70" s="21" t="s">
        <v>152</v>
      </c>
      <c r="C70" s="21" t="s">
        <v>153</v>
      </c>
      <c r="D70" s="21" t="s">
        <v>154</v>
      </c>
      <c r="E70" s="21">
        <v>39</v>
      </c>
      <c r="F70" s="21">
        <v>38.7</v>
      </c>
      <c r="G70" s="21"/>
      <c r="H70" s="21">
        <v>77.7</v>
      </c>
      <c r="I70" s="21">
        <v>46.62</v>
      </c>
      <c r="J70" s="21">
        <v>83</v>
      </c>
      <c r="K70" s="21">
        <v>33.2</v>
      </c>
      <c r="L70" s="21">
        <v>79.82</v>
      </c>
      <c r="M70" s="21">
        <v>1</v>
      </c>
      <c r="N70" s="21" t="s">
        <v>20</v>
      </c>
      <c r="O70" s="21"/>
    </row>
    <row r="71" spans="1:15" s="7" customFormat="1" ht="13.5">
      <c r="A71" s="14" t="s">
        <v>155</v>
      </c>
      <c r="B71" s="14" t="s">
        <v>156</v>
      </c>
      <c r="C71" s="14" t="s">
        <v>153</v>
      </c>
      <c r="D71" s="14" t="s">
        <v>154</v>
      </c>
      <c r="E71" s="14">
        <v>27</v>
      </c>
      <c r="F71" s="14">
        <v>42.1</v>
      </c>
      <c r="G71" s="14" t="s">
        <v>23</v>
      </c>
      <c r="H71" s="14">
        <v>73.1</v>
      </c>
      <c r="I71" s="14">
        <v>43.85999999999999</v>
      </c>
      <c r="J71" s="14">
        <v>83</v>
      </c>
      <c r="K71" s="14">
        <v>33.2</v>
      </c>
      <c r="L71" s="14">
        <v>77.06</v>
      </c>
      <c r="M71" s="14">
        <v>2</v>
      </c>
      <c r="N71" s="14"/>
      <c r="O71" s="14"/>
    </row>
    <row r="72" spans="1:15" s="7" customFormat="1" ht="13.5">
      <c r="A72" s="18" t="s">
        <v>157</v>
      </c>
      <c r="B72" s="18" t="s">
        <v>158</v>
      </c>
      <c r="C72" s="18" t="s">
        <v>153</v>
      </c>
      <c r="D72" s="18" t="s">
        <v>154</v>
      </c>
      <c r="E72" s="18">
        <v>35</v>
      </c>
      <c r="F72" s="18">
        <v>38.2</v>
      </c>
      <c r="G72" s="18"/>
      <c r="H72" s="18">
        <v>73.2</v>
      </c>
      <c r="I72" s="18">
        <v>43.92</v>
      </c>
      <c r="J72" s="18">
        <v>81.6</v>
      </c>
      <c r="K72" s="18">
        <v>32.64</v>
      </c>
      <c r="L72" s="18">
        <v>76.56</v>
      </c>
      <c r="M72" s="18">
        <v>3</v>
      </c>
      <c r="N72" s="18"/>
      <c r="O72" s="18"/>
    </row>
    <row r="73" spans="1:15" ht="12.75">
      <c r="A73" s="22"/>
      <c r="B73" s="22"/>
      <c r="C73" s="22"/>
      <c r="D73" s="22"/>
      <c r="E73" s="22"/>
      <c r="F73" s="22"/>
      <c r="G73" s="22"/>
      <c r="H73" s="22"/>
      <c r="I73" s="22"/>
      <c r="J73" s="22"/>
      <c r="K73" s="22"/>
      <c r="L73" s="22"/>
      <c r="M73" s="22"/>
      <c r="N73" s="22"/>
      <c r="O73" s="22"/>
    </row>
    <row r="74" spans="1:15" s="7" customFormat="1" ht="13.5">
      <c r="A74" s="21" t="s">
        <v>159</v>
      </c>
      <c r="B74" s="21" t="s">
        <v>160</v>
      </c>
      <c r="C74" s="21" t="s">
        <v>161</v>
      </c>
      <c r="D74" s="21" t="s">
        <v>162</v>
      </c>
      <c r="E74" s="21">
        <v>36.5</v>
      </c>
      <c r="F74" s="21">
        <v>42.2</v>
      </c>
      <c r="G74" s="21"/>
      <c r="H74" s="21">
        <v>78.7</v>
      </c>
      <c r="I74" s="21">
        <f aca="true" t="shared" si="0" ref="I74:I76">H74*0.6</f>
        <v>47.22</v>
      </c>
      <c r="J74" s="21">
        <v>86.9</v>
      </c>
      <c r="K74" s="21">
        <f aca="true" t="shared" si="1" ref="K74:K76">J74*0.4</f>
        <v>34.760000000000005</v>
      </c>
      <c r="L74" s="21">
        <f aca="true" t="shared" si="2" ref="L74:L76">SUM(K74,I74)</f>
        <v>81.98</v>
      </c>
      <c r="M74" s="21">
        <v>1</v>
      </c>
      <c r="N74" s="21" t="s">
        <v>20</v>
      </c>
      <c r="O74" s="21"/>
    </row>
    <row r="75" spans="1:15" s="7" customFormat="1" ht="13.5">
      <c r="A75" s="14" t="s">
        <v>163</v>
      </c>
      <c r="B75" s="14" t="s">
        <v>164</v>
      </c>
      <c r="C75" s="14" t="s">
        <v>161</v>
      </c>
      <c r="D75" s="14" t="s">
        <v>162</v>
      </c>
      <c r="E75" s="14">
        <v>36</v>
      </c>
      <c r="F75" s="14">
        <v>39.7</v>
      </c>
      <c r="G75" s="14"/>
      <c r="H75" s="14">
        <v>75.7</v>
      </c>
      <c r="I75" s="14">
        <f t="shared" si="0"/>
        <v>45.42</v>
      </c>
      <c r="J75" s="14">
        <v>85.4</v>
      </c>
      <c r="K75" s="14">
        <f t="shared" si="1"/>
        <v>34.160000000000004</v>
      </c>
      <c r="L75" s="14">
        <f t="shared" si="2"/>
        <v>79.58000000000001</v>
      </c>
      <c r="M75" s="14">
        <v>2</v>
      </c>
      <c r="N75" s="14"/>
      <c r="O75" s="14"/>
    </row>
    <row r="76" spans="1:15" s="7" customFormat="1" ht="13.5">
      <c r="A76" s="18" t="s">
        <v>165</v>
      </c>
      <c r="B76" s="18" t="s">
        <v>166</v>
      </c>
      <c r="C76" s="18" t="s">
        <v>161</v>
      </c>
      <c r="D76" s="18" t="s">
        <v>162</v>
      </c>
      <c r="E76" s="18">
        <v>38.5</v>
      </c>
      <c r="F76" s="18">
        <v>37.4</v>
      </c>
      <c r="G76" s="18"/>
      <c r="H76" s="18">
        <v>75.9</v>
      </c>
      <c r="I76" s="18">
        <f t="shared" si="0"/>
        <v>45.54</v>
      </c>
      <c r="J76" s="18">
        <v>82.4</v>
      </c>
      <c r="K76" s="18">
        <f t="shared" si="1"/>
        <v>32.96</v>
      </c>
      <c r="L76" s="18">
        <f t="shared" si="2"/>
        <v>78.5</v>
      </c>
      <c r="M76" s="18">
        <v>3</v>
      </c>
      <c r="N76" s="18"/>
      <c r="O76" s="18"/>
    </row>
    <row r="77" spans="1:15" s="7" customFormat="1" ht="13.5">
      <c r="A77" s="22"/>
      <c r="B77" s="22"/>
      <c r="C77" s="22"/>
      <c r="D77" s="22"/>
      <c r="E77" s="22"/>
      <c r="F77" s="22"/>
      <c r="G77" s="22"/>
      <c r="H77" s="22"/>
      <c r="I77" s="22"/>
      <c r="J77" s="22"/>
      <c r="K77" s="22"/>
      <c r="L77" s="22"/>
      <c r="M77" s="22"/>
      <c r="N77" s="22"/>
      <c r="O77" s="22"/>
    </row>
    <row r="78" spans="1:15" s="7" customFormat="1" ht="13.5">
      <c r="A78" s="21" t="s">
        <v>167</v>
      </c>
      <c r="B78" s="21" t="s">
        <v>168</v>
      </c>
      <c r="C78" s="21" t="s">
        <v>169</v>
      </c>
      <c r="D78" s="21" t="s">
        <v>170</v>
      </c>
      <c r="E78" s="21">
        <v>33.5</v>
      </c>
      <c r="F78" s="21">
        <v>36.5</v>
      </c>
      <c r="G78" s="21"/>
      <c r="H78" s="21">
        <v>70</v>
      </c>
      <c r="I78" s="21">
        <f aca="true" t="shared" si="3" ref="I78:I80">H78*0.6</f>
        <v>42</v>
      </c>
      <c r="J78" s="21">
        <v>85.4</v>
      </c>
      <c r="K78" s="21">
        <f aca="true" t="shared" si="4" ref="K78:K80">J78*0.4</f>
        <v>34.160000000000004</v>
      </c>
      <c r="L78" s="21">
        <f aca="true" t="shared" si="5" ref="L78:L80">SUM(K78,I78)</f>
        <v>76.16</v>
      </c>
      <c r="M78" s="21">
        <v>1</v>
      </c>
      <c r="N78" s="21" t="s">
        <v>20</v>
      </c>
      <c r="O78" s="21"/>
    </row>
    <row r="79" spans="1:15" s="7" customFormat="1" ht="13.5">
      <c r="A79" s="14" t="s">
        <v>171</v>
      </c>
      <c r="B79" s="14" t="s">
        <v>172</v>
      </c>
      <c r="C79" s="14" t="s">
        <v>169</v>
      </c>
      <c r="D79" s="14" t="s">
        <v>170</v>
      </c>
      <c r="E79" s="14">
        <v>28</v>
      </c>
      <c r="F79" s="14">
        <v>33.5</v>
      </c>
      <c r="G79" s="14" t="s">
        <v>173</v>
      </c>
      <c r="H79" s="14">
        <v>67.5</v>
      </c>
      <c r="I79" s="14">
        <f t="shared" si="3"/>
        <v>40.5</v>
      </c>
      <c r="J79" s="14">
        <v>88</v>
      </c>
      <c r="K79" s="14">
        <f t="shared" si="4"/>
        <v>35.2</v>
      </c>
      <c r="L79" s="14">
        <f t="shared" si="5"/>
        <v>75.7</v>
      </c>
      <c r="M79" s="14">
        <v>2</v>
      </c>
      <c r="N79" s="14"/>
      <c r="O79" s="14"/>
    </row>
    <row r="80" spans="1:15" s="7" customFormat="1" ht="13.5">
      <c r="A80" s="18" t="s">
        <v>174</v>
      </c>
      <c r="B80" s="18" t="s">
        <v>175</v>
      </c>
      <c r="C80" s="18" t="s">
        <v>169</v>
      </c>
      <c r="D80" s="18" t="s">
        <v>170</v>
      </c>
      <c r="E80" s="18">
        <v>35</v>
      </c>
      <c r="F80" s="18">
        <v>29.5</v>
      </c>
      <c r="G80" s="18"/>
      <c r="H80" s="18">
        <v>64.5</v>
      </c>
      <c r="I80" s="18">
        <f t="shared" si="3"/>
        <v>38.699999999999996</v>
      </c>
      <c r="J80" s="18">
        <v>80.4</v>
      </c>
      <c r="K80" s="18">
        <f t="shared" si="4"/>
        <v>32.160000000000004</v>
      </c>
      <c r="L80" s="18">
        <f t="shared" si="5"/>
        <v>70.86</v>
      </c>
      <c r="M80" s="18">
        <v>3</v>
      </c>
      <c r="N80" s="18"/>
      <c r="O80" s="18"/>
    </row>
    <row r="81" spans="1:15" s="7" customFormat="1" ht="13.5">
      <c r="A81" s="22"/>
      <c r="B81" s="22"/>
      <c r="C81" s="22"/>
      <c r="D81" s="22"/>
      <c r="E81" s="22"/>
      <c r="F81" s="22"/>
      <c r="G81" s="22"/>
      <c r="H81" s="22"/>
      <c r="I81" s="22"/>
      <c r="J81" s="22"/>
      <c r="K81" s="22"/>
      <c r="L81" s="22"/>
      <c r="M81" s="22"/>
      <c r="N81" s="22"/>
      <c r="O81" s="22"/>
    </row>
    <row r="82" spans="1:15" s="7" customFormat="1" ht="13.5">
      <c r="A82" s="21" t="s">
        <v>176</v>
      </c>
      <c r="B82" s="21" t="s">
        <v>177</v>
      </c>
      <c r="C82" s="21" t="s">
        <v>178</v>
      </c>
      <c r="D82" s="21" t="s">
        <v>179</v>
      </c>
      <c r="E82" s="21">
        <v>39</v>
      </c>
      <c r="F82" s="21">
        <v>39</v>
      </c>
      <c r="G82" s="21"/>
      <c r="H82" s="21">
        <v>78</v>
      </c>
      <c r="I82" s="21">
        <f aca="true" t="shared" si="6" ref="I82:I84">H82*0.6</f>
        <v>46.8</v>
      </c>
      <c r="J82" s="21">
        <v>86.2</v>
      </c>
      <c r="K82" s="21">
        <f aca="true" t="shared" si="7" ref="K82:K88">J82*0.4</f>
        <v>34.480000000000004</v>
      </c>
      <c r="L82" s="21">
        <f aca="true" t="shared" si="8" ref="L82:L84">SUM(K82,I82)</f>
        <v>81.28</v>
      </c>
      <c r="M82" s="21">
        <v>1</v>
      </c>
      <c r="N82" s="21" t="s">
        <v>20</v>
      </c>
      <c r="O82" s="21"/>
    </row>
    <row r="83" spans="1:15" s="7" customFormat="1" ht="13.5">
      <c r="A83" s="14" t="s">
        <v>180</v>
      </c>
      <c r="B83" s="14" t="s">
        <v>181</v>
      </c>
      <c r="C83" s="14" t="s">
        <v>178</v>
      </c>
      <c r="D83" s="14" t="s">
        <v>179</v>
      </c>
      <c r="E83" s="14">
        <v>31</v>
      </c>
      <c r="F83" s="14">
        <v>42.1</v>
      </c>
      <c r="G83" s="14"/>
      <c r="H83" s="14">
        <v>73.1</v>
      </c>
      <c r="I83" s="14">
        <f t="shared" si="6"/>
        <v>43.85999999999999</v>
      </c>
      <c r="J83" s="14">
        <v>85</v>
      </c>
      <c r="K83" s="14">
        <f t="shared" si="7"/>
        <v>34</v>
      </c>
      <c r="L83" s="14">
        <f t="shared" si="8"/>
        <v>77.85999999999999</v>
      </c>
      <c r="M83" s="14">
        <v>2</v>
      </c>
      <c r="N83" s="14"/>
      <c r="O83" s="14"/>
    </row>
    <row r="84" spans="1:15" s="7" customFormat="1" ht="13.5">
      <c r="A84" s="18" t="s">
        <v>182</v>
      </c>
      <c r="B84" s="18" t="s">
        <v>183</v>
      </c>
      <c r="C84" s="18" t="s">
        <v>178</v>
      </c>
      <c r="D84" s="18" t="s">
        <v>179</v>
      </c>
      <c r="E84" s="18">
        <v>31</v>
      </c>
      <c r="F84" s="18">
        <v>41.7</v>
      </c>
      <c r="G84" s="18"/>
      <c r="H84" s="18">
        <v>72.7</v>
      </c>
      <c r="I84" s="18">
        <f t="shared" si="6"/>
        <v>43.62</v>
      </c>
      <c r="J84" s="18"/>
      <c r="K84" s="18"/>
      <c r="L84" s="18">
        <f t="shared" si="8"/>
        <v>43.62</v>
      </c>
      <c r="M84" s="18"/>
      <c r="N84" s="18"/>
      <c r="O84" s="18" t="s">
        <v>42</v>
      </c>
    </row>
    <row r="85" spans="1:15" s="7" customFormat="1" ht="13.5">
      <c r="A85" s="22"/>
      <c r="B85" s="22"/>
      <c r="C85" s="22"/>
      <c r="D85" s="22"/>
      <c r="E85" s="22"/>
      <c r="F85" s="22"/>
      <c r="G85" s="22"/>
      <c r="H85" s="22"/>
      <c r="I85" s="22"/>
      <c r="J85" s="22"/>
      <c r="K85" s="22"/>
      <c r="L85" s="22"/>
      <c r="M85" s="22"/>
      <c r="N85" s="22"/>
      <c r="O85" s="22"/>
    </row>
    <row r="86" spans="1:15" s="7" customFormat="1" ht="13.5">
      <c r="A86" s="21" t="s">
        <v>184</v>
      </c>
      <c r="B86" s="21" t="s">
        <v>185</v>
      </c>
      <c r="C86" s="21" t="s">
        <v>186</v>
      </c>
      <c r="D86" s="21" t="s">
        <v>187</v>
      </c>
      <c r="E86" s="21">
        <v>33</v>
      </c>
      <c r="F86" s="21">
        <v>40.5</v>
      </c>
      <c r="G86" s="21" t="s">
        <v>23</v>
      </c>
      <c r="H86" s="21">
        <v>77.5</v>
      </c>
      <c r="I86" s="21">
        <f aca="true" t="shared" si="9" ref="I86:I88">H86*0.6</f>
        <v>46.5</v>
      </c>
      <c r="J86" s="21">
        <v>84.4</v>
      </c>
      <c r="K86" s="21">
        <f t="shared" si="7"/>
        <v>33.760000000000005</v>
      </c>
      <c r="L86" s="21">
        <f aca="true" t="shared" si="10" ref="L86:L88">SUM(K86,I86)</f>
        <v>80.26</v>
      </c>
      <c r="M86" s="21">
        <v>1</v>
      </c>
      <c r="N86" s="21" t="s">
        <v>20</v>
      </c>
      <c r="O86" s="21"/>
    </row>
    <row r="87" spans="1:15" s="7" customFormat="1" ht="13.5">
      <c r="A87" s="14" t="s">
        <v>188</v>
      </c>
      <c r="B87" s="14" t="s">
        <v>189</v>
      </c>
      <c r="C87" s="14" t="s">
        <v>186</v>
      </c>
      <c r="D87" s="14" t="s">
        <v>187</v>
      </c>
      <c r="E87" s="14">
        <v>40.5</v>
      </c>
      <c r="F87" s="14">
        <v>35</v>
      </c>
      <c r="G87" s="14"/>
      <c r="H87" s="14">
        <v>75.5</v>
      </c>
      <c r="I87" s="14">
        <f t="shared" si="9"/>
        <v>45.3</v>
      </c>
      <c r="J87" s="14">
        <v>85.7</v>
      </c>
      <c r="K87" s="14">
        <f t="shared" si="7"/>
        <v>34.28</v>
      </c>
      <c r="L87" s="14">
        <f t="shared" si="10"/>
        <v>79.58</v>
      </c>
      <c r="M87" s="14">
        <v>2</v>
      </c>
      <c r="N87" s="14"/>
      <c r="O87" s="14"/>
    </row>
    <row r="88" spans="1:15" s="7" customFormat="1" ht="13.5">
      <c r="A88" s="18" t="s">
        <v>190</v>
      </c>
      <c r="B88" s="18" t="s">
        <v>191</v>
      </c>
      <c r="C88" s="18" t="s">
        <v>186</v>
      </c>
      <c r="D88" s="18" t="s">
        <v>187</v>
      </c>
      <c r="E88" s="18">
        <v>38</v>
      </c>
      <c r="F88" s="18">
        <v>36.4</v>
      </c>
      <c r="G88" s="18"/>
      <c r="H88" s="18">
        <v>74.4</v>
      </c>
      <c r="I88" s="18">
        <f t="shared" si="9"/>
        <v>44.64</v>
      </c>
      <c r="J88" s="18">
        <v>78.6</v>
      </c>
      <c r="K88" s="18">
        <f t="shared" si="7"/>
        <v>31.439999999999998</v>
      </c>
      <c r="L88" s="18">
        <f t="shared" si="10"/>
        <v>76.08</v>
      </c>
      <c r="M88" s="18">
        <v>3</v>
      </c>
      <c r="N88" s="18"/>
      <c r="O88" s="18" t="s">
        <v>67</v>
      </c>
    </row>
    <row r="89" spans="1:15" s="7" customFormat="1" ht="13.5">
      <c r="A89" s="22"/>
      <c r="B89" s="22"/>
      <c r="C89" s="22"/>
      <c r="D89" s="22"/>
      <c r="E89" s="22"/>
      <c r="F89" s="22"/>
      <c r="G89" s="22"/>
      <c r="H89" s="22"/>
      <c r="I89" s="22"/>
      <c r="J89" s="22"/>
      <c r="K89" s="22"/>
      <c r="L89" s="22"/>
      <c r="M89" s="22"/>
      <c r="N89" s="22"/>
      <c r="O89" s="22"/>
    </row>
    <row r="90" spans="1:15" s="7" customFormat="1" ht="13.5">
      <c r="A90" s="21" t="s">
        <v>192</v>
      </c>
      <c r="B90" s="21" t="s">
        <v>193</v>
      </c>
      <c r="C90" s="21" t="s">
        <v>194</v>
      </c>
      <c r="D90" s="21" t="s">
        <v>195</v>
      </c>
      <c r="E90" s="21">
        <v>34</v>
      </c>
      <c r="F90" s="21">
        <v>34</v>
      </c>
      <c r="G90" s="21"/>
      <c r="H90" s="21">
        <v>68</v>
      </c>
      <c r="I90" s="21">
        <f aca="true" t="shared" si="11" ref="I90:I92">H90*0.6</f>
        <v>40.8</v>
      </c>
      <c r="J90" s="21">
        <v>83.2</v>
      </c>
      <c r="K90" s="21">
        <f aca="true" t="shared" si="12" ref="K90:K92">J90*0.4</f>
        <v>33.28</v>
      </c>
      <c r="L90" s="21">
        <f aca="true" t="shared" si="13" ref="L90:L92">SUM(K90,I90)</f>
        <v>74.08</v>
      </c>
      <c r="M90" s="21">
        <v>1</v>
      </c>
      <c r="N90" s="21" t="s">
        <v>20</v>
      </c>
      <c r="O90" s="21"/>
    </row>
    <row r="91" spans="1:15" s="7" customFormat="1" ht="13.5">
      <c r="A91" s="14" t="s">
        <v>196</v>
      </c>
      <c r="B91" s="14" t="s">
        <v>197</v>
      </c>
      <c r="C91" s="14" t="s">
        <v>194</v>
      </c>
      <c r="D91" s="14" t="s">
        <v>195</v>
      </c>
      <c r="E91" s="14">
        <v>32.5</v>
      </c>
      <c r="F91" s="14">
        <v>32.7</v>
      </c>
      <c r="G91" s="14"/>
      <c r="H91" s="14">
        <v>65.2</v>
      </c>
      <c r="I91" s="14">
        <f t="shared" si="11"/>
        <v>39.12</v>
      </c>
      <c r="J91" s="14">
        <v>83.2</v>
      </c>
      <c r="K91" s="14">
        <f t="shared" si="12"/>
        <v>33.28</v>
      </c>
      <c r="L91" s="14">
        <f t="shared" si="13"/>
        <v>72.4</v>
      </c>
      <c r="M91" s="14">
        <v>2</v>
      </c>
      <c r="N91" s="14"/>
      <c r="O91" s="14"/>
    </row>
    <row r="92" spans="1:15" s="7" customFormat="1" ht="13.5">
      <c r="A92" s="18" t="s">
        <v>198</v>
      </c>
      <c r="B92" s="18" t="s">
        <v>199</v>
      </c>
      <c r="C92" s="18" t="s">
        <v>194</v>
      </c>
      <c r="D92" s="18" t="s">
        <v>195</v>
      </c>
      <c r="E92" s="18">
        <v>31</v>
      </c>
      <c r="F92" s="18">
        <v>33.9</v>
      </c>
      <c r="G92" s="18"/>
      <c r="H92" s="18">
        <v>64.9</v>
      </c>
      <c r="I92" s="18">
        <f t="shared" si="11"/>
        <v>38.940000000000005</v>
      </c>
      <c r="J92" s="18">
        <v>80.3</v>
      </c>
      <c r="K92" s="18">
        <f t="shared" si="12"/>
        <v>32.12</v>
      </c>
      <c r="L92" s="18">
        <f t="shared" si="13"/>
        <v>71.06</v>
      </c>
      <c r="M92" s="18">
        <v>3</v>
      </c>
      <c r="N92" s="18"/>
      <c r="O92" s="18"/>
    </row>
    <row r="93" spans="1:15" s="7" customFormat="1" ht="13.5">
      <c r="A93" s="22"/>
      <c r="B93" s="22"/>
      <c r="C93" s="22"/>
      <c r="D93" s="22"/>
      <c r="E93" s="22"/>
      <c r="F93" s="22"/>
      <c r="G93" s="22"/>
      <c r="H93" s="22"/>
      <c r="I93" s="22"/>
      <c r="J93" s="22"/>
      <c r="K93" s="22"/>
      <c r="L93" s="22"/>
      <c r="M93" s="22"/>
      <c r="N93" s="22"/>
      <c r="O93" s="22"/>
    </row>
    <row r="94" spans="1:15" s="7" customFormat="1" ht="13.5">
      <c r="A94" s="21" t="s">
        <v>200</v>
      </c>
      <c r="B94" s="21" t="s">
        <v>201</v>
      </c>
      <c r="C94" s="21" t="s">
        <v>202</v>
      </c>
      <c r="D94" s="21" t="s">
        <v>203</v>
      </c>
      <c r="E94" s="21">
        <v>31.5</v>
      </c>
      <c r="F94" s="21">
        <v>40.8</v>
      </c>
      <c r="G94" s="21">
        <v>6</v>
      </c>
      <c r="H94" s="21">
        <v>78.3</v>
      </c>
      <c r="I94" s="21">
        <f aca="true" t="shared" si="14" ref="I94:I96">H94*0.6</f>
        <v>46.98</v>
      </c>
      <c r="J94" s="21">
        <v>80.2</v>
      </c>
      <c r="K94" s="21">
        <f aca="true" t="shared" si="15" ref="K94:K100">J94*0.4</f>
        <v>32.080000000000005</v>
      </c>
      <c r="L94" s="21">
        <f aca="true" t="shared" si="16" ref="L94:L96">SUM(K94,I94)</f>
        <v>79.06</v>
      </c>
      <c r="M94" s="21">
        <v>1</v>
      </c>
      <c r="N94" s="21" t="s">
        <v>20</v>
      </c>
      <c r="O94" s="21"/>
    </row>
    <row r="95" spans="1:15" s="7" customFormat="1" ht="13.5">
      <c r="A95" s="14" t="s">
        <v>204</v>
      </c>
      <c r="B95" s="14" t="s">
        <v>205</v>
      </c>
      <c r="C95" s="14" t="s">
        <v>202</v>
      </c>
      <c r="D95" s="14" t="s">
        <v>203</v>
      </c>
      <c r="E95" s="14">
        <v>35</v>
      </c>
      <c r="F95" s="14">
        <v>39.5</v>
      </c>
      <c r="G95" s="14"/>
      <c r="H95" s="14">
        <v>74.5</v>
      </c>
      <c r="I95" s="14">
        <f t="shared" si="14"/>
        <v>44.699999999999996</v>
      </c>
      <c r="J95" s="14">
        <v>83.2</v>
      </c>
      <c r="K95" s="14">
        <f t="shared" si="15"/>
        <v>33.28</v>
      </c>
      <c r="L95" s="14">
        <f t="shared" si="16"/>
        <v>77.97999999999999</v>
      </c>
      <c r="M95" s="14">
        <v>2</v>
      </c>
      <c r="N95" s="14"/>
      <c r="O95" s="14"/>
    </row>
    <row r="96" spans="1:15" s="7" customFormat="1" ht="13.5">
      <c r="A96" s="18" t="s">
        <v>206</v>
      </c>
      <c r="B96" s="18" t="s">
        <v>207</v>
      </c>
      <c r="C96" s="18" t="s">
        <v>202</v>
      </c>
      <c r="D96" s="18" t="s">
        <v>203</v>
      </c>
      <c r="E96" s="18">
        <v>33</v>
      </c>
      <c r="F96" s="18">
        <v>39.3</v>
      </c>
      <c r="G96" s="18">
        <v>4</v>
      </c>
      <c r="H96" s="18">
        <v>76.3</v>
      </c>
      <c r="I96" s="18">
        <f t="shared" si="14"/>
        <v>45.779999999999994</v>
      </c>
      <c r="J96" s="18"/>
      <c r="K96" s="18"/>
      <c r="L96" s="18">
        <f t="shared" si="16"/>
        <v>45.779999999999994</v>
      </c>
      <c r="M96" s="18"/>
      <c r="N96" s="18"/>
      <c r="O96" s="18" t="s">
        <v>67</v>
      </c>
    </row>
    <row r="97" spans="1:15" s="7" customFormat="1" ht="13.5">
      <c r="A97" s="22"/>
      <c r="B97" s="22"/>
      <c r="C97" s="22"/>
      <c r="D97" s="22"/>
      <c r="E97" s="22"/>
      <c r="F97" s="22"/>
      <c r="G97" s="22"/>
      <c r="H97" s="22"/>
      <c r="I97" s="22"/>
      <c r="J97" s="22"/>
      <c r="K97" s="22"/>
      <c r="L97" s="22"/>
      <c r="M97" s="22"/>
      <c r="N97" s="22"/>
      <c r="O97" s="22"/>
    </row>
    <row r="98" spans="1:15" s="7" customFormat="1" ht="13.5">
      <c r="A98" s="21" t="s">
        <v>208</v>
      </c>
      <c r="B98" s="21" t="s">
        <v>209</v>
      </c>
      <c r="C98" s="21" t="s">
        <v>210</v>
      </c>
      <c r="D98" s="21" t="s">
        <v>211</v>
      </c>
      <c r="E98" s="21">
        <v>34</v>
      </c>
      <c r="F98" s="21">
        <v>37.7</v>
      </c>
      <c r="G98" s="21"/>
      <c r="H98" s="21">
        <v>71.7</v>
      </c>
      <c r="I98" s="21">
        <f aca="true" t="shared" si="17" ref="I98:I100">H98*0.6</f>
        <v>43.02</v>
      </c>
      <c r="J98" s="21">
        <v>88.4</v>
      </c>
      <c r="K98" s="21">
        <f t="shared" si="15"/>
        <v>35.36000000000001</v>
      </c>
      <c r="L98" s="21">
        <f aca="true" t="shared" si="18" ref="L98:L100">SUM(K98,I98)</f>
        <v>78.38000000000001</v>
      </c>
      <c r="M98" s="21">
        <v>1</v>
      </c>
      <c r="N98" s="21" t="s">
        <v>20</v>
      </c>
      <c r="O98" s="21"/>
    </row>
    <row r="99" spans="1:15" s="7" customFormat="1" ht="13.5">
      <c r="A99" s="14" t="s">
        <v>212</v>
      </c>
      <c r="B99" s="14" t="s">
        <v>213</v>
      </c>
      <c r="C99" s="14" t="s">
        <v>210</v>
      </c>
      <c r="D99" s="14" t="s">
        <v>211</v>
      </c>
      <c r="E99" s="14">
        <v>38</v>
      </c>
      <c r="F99" s="14">
        <v>31.4</v>
      </c>
      <c r="G99" s="14"/>
      <c r="H99" s="14">
        <v>69.4</v>
      </c>
      <c r="I99" s="14">
        <f t="shared" si="17"/>
        <v>41.64</v>
      </c>
      <c r="J99" s="14">
        <v>81</v>
      </c>
      <c r="K99" s="14">
        <f t="shared" si="15"/>
        <v>32.4</v>
      </c>
      <c r="L99" s="14">
        <f t="shared" si="18"/>
        <v>74.03999999999999</v>
      </c>
      <c r="M99" s="14">
        <v>2</v>
      </c>
      <c r="N99" s="14"/>
      <c r="O99" s="14"/>
    </row>
    <row r="100" spans="1:15" s="7" customFormat="1" ht="13.5">
      <c r="A100" s="18" t="s">
        <v>214</v>
      </c>
      <c r="B100" s="18" t="s">
        <v>215</v>
      </c>
      <c r="C100" s="18" t="s">
        <v>210</v>
      </c>
      <c r="D100" s="18" t="s">
        <v>211</v>
      </c>
      <c r="E100" s="18">
        <v>34</v>
      </c>
      <c r="F100" s="18">
        <v>34.1</v>
      </c>
      <c r="G100" s="18"/>
      <c r="H100" s="18">
        <v>68.1</v>
      </c>
      <c r="I100" s="18">
        <f t="shared" si="17"/>
        <v>40.85999999999999</v>
      </c>
      <c r="J100" s="18">
        <v>82.1</v>
      </c>
      <c r="K100" s="18">
        <f t="shared" si="15"/>
        <v>32.839999999999996</v>
      </c>
      <c r="L100" s="18">
        <f t="shared" si="18"/>
        <v>73.69999999999999</v>
      </c>
      <c r="M100" s="18">
        <v>3</v>
      </c>
      <c r="N100" s="18"/>
      <c r="O100" s="18" t="s">
        <v>67</v>
      </c>
    </row>
    <row r="101" spans="1:15" s="7" customFormat="1" ht="13.5">
      <c r="A101" s="22"/>
      <c r="B101" s="22"/>
      <c r="C101" s="22"/>
      <c r="D101" s="22"/>
      <c r="E101" s="22"/>
      <c r="F101" s="22"/>
      <c r="G101" s="22"/>
      <c r="H101" s="22"/>
      <c r="I101" s="22"/>
      <c r="J101" s="22"/>
      <c r="K101" s="22"/>
      <c r="L101" s="22"/>
      <c r="M101" s="22"/>
      <c r="N101" s="22"/>
      <c r="O101" s="22"/>
    </row>
    <row r="102" spans="1:15" s="7" customFormat="1" ht="13.5">
      <c r="A102" s="21" t="s">
        <v>216</v>
      </c>
      <c r="B102" s="21" t="s">
        <v>217</v>
      </c>
      <c r="C102" s="21" t="s">
        <v>218</v>
      </c>
      <c r="D102" s="21" t="s">
        <v>219</v>
      </c>
      <c r="E102" s="21">
        <v>35</v>
      </c>
      <c r="F102" s="21">
        <v>35.7</v>
      </c>
      <c r="G102" s="21"/>
      <c r="H102" s="21">
        <v>70.7</v>
      </c>
      <c r="I102" s="21">
        <f aca="true" t="shared" si="19" ref="I102:I104">H102*0.6</f>
        <v>42.42</v>
      </c>
      <c r="J102" s="21">
        <v>86.3</v>
      </c>
      <c r="K102" s="21">
        <f aca="true" t="shared" si="20" ref="K102:K108">J102*0.4</f>
        <v>34.52</v>
      </c>
      <c r="L102" s="21">
        <f aca="true" t="shared" si="21" ref="L102:L104">SUM(K102,I102)</f>
        <v>76.94</v>
      </c>
      <c r="M102" s="21">
        <v>1</v>
      </c>
      <c r="N102" s="21" t="s">
        <v>20</v>
      </c>
      <c r="O102" s="21"/>
    </row>
    <row r="103" spans="1:15" s="7" customFormat="1" ht="13.5">
      <c r="A103" s="14" t="s">
        <v>220</v>
      </c>
      <c r="B103" s="14" t="s">
        <v>221</v>
      </c>
      <c r="C103" s="14" t="s">
        <v>218</v>
      </c>
      <c r="D103" s="14" t="s">
        <v>219</v>
      </c>
      <c r="E103" s="14">
        <v>30</v>
      </c>
      <c r="F103" s="14">
        <v>38</v>
      </c>
      <c r="G103" s="14"/>
      <c r="H103" s="14">
        <v>68</v>
      </c>
      <c r="I103" s="14">
        <f t="shared" si="19"/>
        <v>40.8</v>
      </c>
      <c r="J103" s="14">
        <v>76</v>
      </c>
      <c r="K103" s="14">
        <f t="shared" si="20"/>
        <v>30.400000000000002</v>
      </c>
      <c r="L103" s="14">
        <f t="shared" si="21"/>
        <v>71.2</v>
      </c>
      <c r="M103" s="14">
        <v>2</v>
      </c>
      <c r="N103" s="14"/>
      <c r="O103" s="14"/>
    </row>
    <row r="104" spans="1:15" s="7" customFormat="1" ht="13.5">
      <c r="A104" s="18" t="s">
        <v>222</v>
      </c>
      <c r="B104" s="18" t="s">
        <v>223</v>
      </c>
      <c r="C104" s="18" t="s">
        <v>218</v>
      </c>
      <c r="D104" s="18" t="s">
        <v>219</v>
      </c>
      <c r="E104" s="18">
        <v>38.5</v>
      </c>
      <c r="F104" s="18">
        <v>34.8</v>
      </c>
      <c r="G104" s="18"/>
      <c r="H104" s="18">
        <v>73.3</v>
      </c>
      <c r="I104" s="18">
        <f t="shared" si="19"/>
        <v>43.98</v>
      </c>
      <c r="J104" s="18"/>
      <c r="K104" s="18"/>
      <c r="L104" s="18">
        <f t="shared" si="21"/>
        <v>43.98</v>
      </c>
      <c r="M104" s="18"/>
      <c r="N104" s="18"/>
      <c r="O104" s="18" t="s">
        <v>42</v>
      </c>
    </row>
    <row r="105" spans="1:15" s="7" customFormat="1" ht="13.5">
      <c r="A105" s="22"/>
      <c r="B105" s="22"/>
      <c r="C105" s="22"/>
      <c r="D105" s="22"/>
      <c r="E105" s="22"/>
      <c r="F105" s="22"/>
      <c r="G105" s="22"/>
      <c r="H105" s="22"/>
      <c r="I105" s="22"/>
      <c r="J105" s="22"/>
      <c r="K105" s="22"/>
      <c r="L105" s="22"/>
      <c r="M105" s="22"/>
      <c r="N105" s="22"/>
      <c r="O105" s="22"/>
    </row>
    <row r="106" spans="1:15" s="7" customFormat="1" ht="13.5">
      <c r="A106" s="21" t="s">
        <v>224</v>
      </c>
      <c r="B106" s="21" t="s">
        <v>225</v>
      </c>
      <c r="C106" s="21" t="s">
        <v>226</v>
      </c>
      <c r="D106" s="21" t="s">
        <v>227</v>
      </c>
      <c r="E106" s="21">
        <v>34.5</v>
      </c>
      <c r="F106" s="21">
        <v>36.9</v>
      </c>
      <c r="G106" s="21" t="s">
        <v>23</v>
      </c>
      <c r="H106" s="21">
        <v>75.4</v>
      </c>
      <c r="I106" s="21">
        <f aca="true" t="shared" si="22" ref="I106:I108">H106*0.6</f>
        <v>45.24</v>
      </c>
      <c r="J106" s="21">
        <v>86.3</v>
      </c>
      <c r="K106" s="21">
        <f t="shared" si="20"/>
        <v>34.52</v>
      </c>
      <c r="L106" s="21">
        <f aca="true" t="shared" si="23" ref="L106:L108">SUM(K106,I106)</f>
        <v>79.76</v>
      </c>
      <c r="M106" s="21">
        <v>1</v>
      </c>
      <c r="N106" s="21" t="s">
        <v>20</v>
      </c>
      <c r="O106" s="21"/>
    </row>
    <row r="107" spans="1:15" s="7" customFormat="1" ht="13.5">
      <c r="A107" s="14" t="s">
        <v>228</v>
      </c>
      <c r="B107" s="14" t="s">
        <v>229</v>
      </c>
      <c r="C107" s="14" t="s">
        <v>226</v>
      </c>
      <c r="D107" s="14" t="s">
        <v>227</v>
      </c>
      <c r="E107" s="14">
        <v>36.5</v>
      </c>
      <c r="F107" s="14">
        <v>37</v>
      </c>
      <c r="G107" s="14" t="s">
        <v>23</v>
      </c>
      <c r="H107" s="14">
        <v>77.5</v>
      </c>
      <c r="I107" s="14">
        <f t="shared" si="22"/>
        <v>46.5</v>
      </c>
      <c r="J107" s="14">
        <v>81.6</v>
      </c>
      <c r="K107" s="14">
        <f t="shared" si="20"/>
        <v>32.64</v>
      </c>
      <c r="L107" s="14">
        <f t="shared" si="23"/>
        <v>79.14</v>
      </c>
      <c r="M107" s="14">
        <v>2</v>
      </c>
      <c r="N107" s="14"/>
      <c r="O107" s="14"/>
    </row>
    <row r="108" spans="1:15" s="7" customFormat="1" ht="13.5">
      <c r="A108" s="14" t="s">
        <v>230</v>
      </c>
      <c r="B108" s="14" t="s">
        <v>231</v>
      </c>
      <c r="C108" s="14" t="s">
        <v>226</v>
      </c>
      <c r="D108" s="14" t="s">
        <v>227</v>
      </c>
      <c r="E108" s="14">
        <v>33</v>
      </c>
      <c r="F108" s="14">
        <v>35.8</v>
      </c>
      <c r="G108" s="14" t="s">
        <v>173</v>
      </c>
      <c r="H108" s="14">
        <v>74.8</v>
      </c>
      <c r="I108" s="14">
        <f t="shared" si="22"/>
        <v>44.879999999999995</v>
      </c>
      <c r="J108" s="14">
        <v>80.8</v>
      </c>
      <c r="K108" s="14">
        <f t="shared" si="20"/>
        <v>32.32</v>
      </c>
      <c r="L108" s="14">
        <f t="shared" si="23"/>
        <v>77.19999999999999</v>
      </c>
      <c r="M108" s="14">
        <v>3</v>
      </c>
      <c r="N108" s="14"/>
      <c r="O108" s="14"/>
    </row>
  </sheetData>
  <sheetProtection/>
  <mergeCells count="4">
    <mergeCell ref="A1:O1"/>
    <mergeCell ref="A6:O6"/>
    <mergeCell ref="A10:O10"/>
    <mergeCell ref="A18:O18"/>
  </mergeCells>
  <printOptions horizontalCentered="1"/>
  <pageMargins left="0.2755905511811024" right="0.2755905511811024" top="0.4724409448818898" bottom="0.4724409448818898" header="0.31496062992125984" footer="0.31496062992125984"/>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高代表</cp:lastModifiedBy>
  <cp:lastPrinted>2020-07-14T09:11:31Z</cp:lastPrinted>
  <dcterms:created xsi:type="dcterms:W3CDTF">2020-06-29T07:39:11Z</dcterms:created>
  <dcterms:modified xsi:type="dcterms:W3CDTF">2023-05-08T07:20:34Z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9DA8743D36B84883A1F4C8643F00927A</vt:lpwstr>
  </property>
</Properties>
</file>