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00" windowHeight="6960" tabRatio="752" activeTab="0"/>
  </bookViews>
  <sheets>
    <sheet name="综合成绩" sheetId="1" r:id="rId1"/>
  </sheets>
  <definedNames/>
  <calcPr fullCalcOnLoad="1" fullPrecision="0"/>
</workbook>
</file>

<file path=xl/sharedStrings.xml><?xml version="1.0" encoding="utf-8"?>
<sst xmlns="http://schemas.openxmlformats.org/spreadsheetml/2006/main" count="56" uniqueCount="43">
  <si>
    <t>附件：</t>
  </si>
  <si>
    <t>乐东黎族自治县千家镇乐光居居民委员会公开招聘工作人员综合成绩</t>
  </si>
  <si>
    <t>序号</t>
  </si>
  <si>
    <t>招聘岗位</t>
  </si>
  <si>
    <t>姓名</t>
  </si>
  <si>
    <t>身份证号</t>
  </si>
  <si>
    <t>面试     抽签号</t>
  </si>
  <si>
    <t>笔试   成绩</t>
  </si>
  <si>
    <t>笔试占比分（60%）</t>
  </si>
  <si>
    <t>面试  成绩</t>
  </si>
  <si>
    <t>面试占比分（40%）</t>
  </si>
  <si>
    <t>综合成绩            （笔试60%+面试40%）</t>
  </si>
  <si>
    <t>综合成绩排名</t>
  </si>
  <si>
    <t>备注</t>
  </si>
  <si>
    <t>居服务中心工作人员</t>
  </si>
  <si>
    <t>胡茗瑜</t>
  </si>
  <si>
    <t>4600****1489</t>
  </si>
  <si>
    <t>入围体检</t>
  </si>
  <si>
    <t>叶晓君</t>
  </si>
  <si>
    <t>4600****0025</t>
  </si>
  <si>
    <t>陈祥泉</t>
  </si>
  <si>
    <t>4690****4474</t>
  </si>
  <si>
    <t>梁厚燕</t>
  </si>
  <si>
    <t>4600****2818</t>
  </si>
  <si>
    <t>吉涛</t>
  </si>
  <si>
    <t>4600****4578</t>
  </si>
  <si>
    <t>陆丹丹</t>
  </si>
  <si>
    <t>4600****1481</t>
  </si>
  <si>
    <t>罗燕华</t>
  </si>
  <si>
    <t>4600****1784</t>
  </si>
  <si>
    <t>林书溢</t>
  </si>
  <si>
    <t>4600****0018</t>
  </si>
  <si>
    <t>64.33</t>
  </si>
  <si>
    <t>陈才峻</t>
  </si>
  <si>
    <t>4600****5610</t>
  </si>
  <si>
    <t>邢孔体</t>
  </si>
  <si>
    <t>4600****719X</t>
  </si>
  <si>
    <t>肖奇炆</t>
  </si>
  <si>
    <t>4600****1313</t>
  </si>
  <si>
    <t>游媛珺</t>
  </si>
  <si>
    <t>4600****1786</t>
  </si>
  <si>
    <t>未参加
资格复审</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</si>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</sst>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b/>
      <sz val="11"/>
      <name val="宋体"/>
      <family val="0"/>
    </font>
    <font>
      <sz val="10"/>
      <name val="宋体"/>
      <family val="0"/>
    </font>
    <font>
      <b/>
      <sz val="18"/>
      <name val="宋体"/>
      <family val="0"/>
    </font>
    <font>
      <b/>
      <sz val="11"/>
      <color indexed="8"/>
      <name val="宋体"/>
      <family val="0"/>
    </font>
    <font>
      <sz val="11"/>
      <color indexed="8"/>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0"/>
      <name val="Arial"/>
      <family val="2"/>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b/>
      <sz val="11"/>
      <color rgb="FF000000"/>
      <name val="宋体"/>
      <family val="0"/>
    </font>
    <font>
      <sz val="11"/>
      <color theme="1"/>
      <name val="宋体"/>
      <family val="0"/>
    </font>
    <font>
      <sz val="8"/>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0">
      <alignment vertical="center"/>
      <protection/>
    </xf>
    <xf numFmtId="0" fontId="0" fillId="2"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lignment/>
      <protection/>
    </xf>
    <xf numFmtId="0" fontId="17" fillId="0" borderId="0" applyNumberFormat="0" applyFill="0" applyBorder="0" applyAlignment="0" applyProtection="0"/>
    <xf numFmtId="0" fontId="26" fillId="0" borderId="0">
      <alignment vertical="center"/>
      <protection/>
    </xf>
    <xf numFmtId="0" fontId="18" fillId="0" borderId="3" applyNumberFormat="0" applyFill="0" applyAlignment="0" applyProtection="0"/>
    <xf numFmtId="0" fontId="16" fillId="0" borderId="0">
      <alignment/>
      <protection/>
    </xf>
    <xf numFmtId="0" fontId="19" fillId="0" borderId="4" applyNumberFormat="0" applyFill="0" applyAlignment="0" applyProtection="0"/>
    <xf numFmtId="0" fontId="10" fillId="6" borderId="0" applyNumberFormat="0" applyBorder="0" applyAlignment="0" applyProtection="0"/>
    <xf numFmtId="0" fontId="13" fillId="0" borderId="5" applyNumberFormat="0" applyFill="0" applyAlignment="0" applyProtection="0"/>
    <xf numFmtId="0" fontId="10" fillId="6" borderId="0" applyNumberFormat="0" applyBorder="0" applyAlignment="0" applyProtection="0"/>
    <xf numFmtId="0" fontId="20" fillId="8" borderId="6" applyNumberFormat="0" applyAlignment="0" applyProtection="0"/>
    <xf numFmtId="0" fontId="21" fillId="8" borderId="1" applyNumberFormat="0" applyAlignment="0" applyProtection="0"/>
    <xf numFmtId="0" fontId="22" fillId="9" borderId="7" applyNumberFormat="0" applyAlignment="0" applyProtection="0"/>
    <xf numFmtId="0" fontId="6" fillId="2" borderId="0" applyNumberFormat="0" applyBorder="0" applyAlignment="0" applyProtection="0"/>
    <xf numFmtId="0" fontId="10" fillId="10" borderId="0" applyNumberFormat="0" applyBorder="0" applyAlignment="0" applyProtection="0"/>
    <xf numFmtId="0" fontId="23" fillId="0" borderId="8" applyNumberFormat="0" applyFill="0" applyAlignment="0" applyProtection="0"/>
    <xf numFmtId="0" fontId="5" fillId="0" borderId="9" applyNumberFormat="0" applyFill="0" applyAlignment="0" applyProtection="0"/>
    <xf numFmtId="0" fontId="24" fillId="4"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10" fillId="16" borderId="0" applyNumberFormat="0" applyBorder="0" applyAlignment="0" applyProtection="0"/>
    <xf numFmtId="0" fontId="6"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6" fillId="0" borderId="0">
      <alignment/>
      <protection/>
    </xf>
    <xf numFmtId="0" fontId="6" fillId="3" borderId="0" applyNumberFormat="0" applyBorder="0" applyAlignment="0" applyProtection="0"/>
    <xf numFmtId="0" fontId="10" fillId="3" borderId="0" applyNumberFormat="0" applyBorder="0" applyAlignment="0" applyProtection="0"/>
    <xf numFmtId="0" fontId="16" fillId="0" borderId="0">
      <alignment/>
      <protection/>
    </xf>
    <xf numFmtId="0" fontId="16" fillId="0" borderId="0">
      <alignment/>
      <protection/>
    </xf>
    <xf numFmtId="0" fontId="26" fillId="0" borderId="0">
      <alignment vertical="center"/>
      <protection/>
    </xf>
  </cellStyleXfs>
  <cellXfs count="29">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0" fillId="0" borderId="10" xfId="0" applyBorder="1" applyAlignment="1">
      <alignment horizontal="center" vertical="center"/>
    </xf>
    <xf numFmtId="0" fontId="28" fillId="0" borderId="10" xfId="0" applyFont="1" applyFill="1" applyBorder="1" applyAlignment="1">
      <alignment horizontal="center" vertical="center"/>
    </xf>
    <xf numFmtId="176" fontId="26"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29" fillId="0"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 fillId="0" borderId="10" xfId="0" applyFont="1" applyFill="1" applyBorder="1" applyAlignment="1">
      <alignment vertical="center"/>
    </xf>
    <xf numFmtId="176" fontId="0" fillId="0" borderId="10" xfId="0" applyNumberFormat="1"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13"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SheetLayoutView="100" workbookViewId="0" topLeftCell="A1">
      <pane xSplit="3" ySplit="3" topLeftCell="D4" activePane="bottomRight" state="frozen"/>
      <selection pane="bottomRight" activeCell="G5" sqref="G5"/>
    </sheetView>
  </sheetViews>
  <sheetFormatPr defaultColWidth="9.00390625" defaultRowHeight="14.25"/>
  <cols>
    <col min="1" max="1" width="5.00390625" style="0" customWidth="1"/>
    <col min="2" max="2" width="17.625" style="0" customWidth="1"/>
    <col min="3" max="3" width="7.50390625" style="0" customWidth="1"/>
    <col min="4" max="4" width="13.75390625" style="0" customWidth="1"/>
    <col min="5" max="5" width="6.625" style="0" customWidth="1"/>
    <col min="6" max="6" width="6.875" style="0" customWidth="1"/>
    <col min="7" max="7" width="10.125" style="0" customWidth="1"/>
    <col min="8" max="8" width="7.625" style="4" customWidth="1"/>
    <col min="9" max="9" width="10.625" style="0" customWidth="1"/>
    <col min="10" max="10" width="20.125" style="0" customWidth="1"/>
    <col min="11" max="11" width="8.625" style="4" customWidth="1"/>
    <col min="12" max="12" width="9.50390625" style="0" customWidth="1"/>
  </cols>
  <sheetData>
    <row r="1" spans="1:12" ht="12.75" customHeight="1">
      <c r="A1" s="5" t="s">
        <v>0</v>
      </c>
      <c r="B1" s="6"/>
      <c r="C1" s="6"/>
      <c r="D1" s="6"/>
      <c r="E1" s="6"/>
      <c r="F1" s="6"/>
      <c r="G1" s="6"/>
      <c r="H1" s="6"/>
      <c r="I1" s="6"/>
      <c r="J1" s="6"/>
      <c r="K1" s="6"/>
      <c r="L1" s="6"/>
    </row>
    <row r="2" spans="1:11" ht="24.75" customHeight="1">
      <c r="A2" s="7" t="s">
        <v>1</v>
      </c>
      <c r="B2" s="7"/>
      <c r="C2" s="7"/>
      <c r="D2" s="7"/>
      <c r="E2" s="7"/>
      <c r="F2" s="7"/>
      <c r="G2" s="7"/>
      <c r="H2" s="7"/>
      <c r="I2" s="7"/>
      <c r="J2" s="7"/>
      <c r="K2" s="7"/>
    </row>
    <row r="3" spans="1:12" s="1" customFormat="1" ht="39.75" customHeight="1">
      <c r="A3" s="8" t="s">
        <v>2</v>
      </c>
      <c r="B3" s="9" t="s">
        <v>3</v>
      </c>
      <c r="C3" s="8" t="s">
        <v>4</v>
      </c>
      <c r="D3" s="8" t="s">
        <v>5</v>
      </c>
      <c r="E3" s="9" t="s">
        <v>6</v>
      </c>
      <c r="F3" s="9" t="s">
        <v>7</v>
      </c>
      <c r="G3" s="9" t="s">
        <v>8</v>
      </c>
      <c r="H3" s="9" t="s">
        <v>9</v>
      </c>
      <c r="I3" s="9" t="s">
        <v>10</v>
      </c>
      <c r="J3" s="9" t="s">
        <v>11</v>
      </c>
      <c r="K3" s="23" t="s">
        <v>12</v>
      </c>
      <c r="L3" s="24" t="s">
        <v>13</v>
      </c>
    </row>
    <row r="4" spans="1:12" s="2" customFormat="1" ht="27" customHeight="1">
      <c r="A4" s="8">
        <v>1</v>
      </c>
      <c r="B4" s="10" t="s">
        <v>14</v>
      </c>
      <c r="C4" s="10" t="s">
        <v>15</v>
      </c>
      <c r="D4" s="11" t="s">
        <v>16</v>
      </c>
      <c r="E4" s="12">
        <v>2</v>
      </c>
      <c r="F4" s="13">
        <v>68</v>
      </c>
      <c r="G4" s="14">
        <f aca="true" t="shared" si="0" ref="G4:G15">F4*60%</f>
        <v>40.8</v>
      </c>
      <c r="H4" s="15">
        <v>73</v>
      </c>
      <c r="I4" s="14">
        <f aca="true" t="shared" si="1" ref="I4:I15">H4*40%</f>
        <v>29.2</v>
      </c>
      <c r="J4" s="25">
        <f aca="true" t="shared" si="2" ref="J4:J15">SUM(G4,I4)</f>
        <v>70</v>
      </c>
      <c r="K4" s="26">
        <v>1</v>
      </c>
      <c r="L4" s="27" t="s">
        <v>17</v>
      </c>
    </row>
    <row r="5" spans="1:12" s="2" customFormat="1" ht="27" customHeight="1">
      <c r="A5" s="8">
        <v>2</v>
      </c>
      <c r="B5" s="10" t="s">
        <v>14</v>
      </c>
      <c r="C5" s="10" t="s">
        <v>18</v>
      </c>
      <c r="D5" s="11" t="s">
        <v>19</v>
      </c>
      <c r="E5" s="12">
        <v>1</v>
      </c>
      <c r="F5" s="13">
        <v>66</v>
      </c>
      <c r="G5" s="14">
        <f t="shared" si="0"/>
        <v>39.6</v>
      </c>
      <c r="H5" s="15">
        <v>75</v>
      </c>
      <c r="I5" s="14">
        <f t="shared" si="1"/>
        <v>30</v>
      </c>
      <c r="J5" s="25">
        <f t="shared" si="2"/>
        <v>69.6</v>
      </c>
      <c r="K5" s="26">
        <v>2</v>
      </c>
      <c r="L5" s="27" t="s">
        <v>17</v>
      </c>
    </row>
    <row r="6" spans="1:12" s="2" customFormat="1" ht="27" customHeight="1">
      <c r="A6" s="8">
        <v>3</v>
      </c>
      <c r="B6" s="10" t="s">
        <v>14</v>
      </c>
      <c r="C6" s="10" t="s">
        <v>20</v>
      </c>
      <c r="D6" s="11" t="s">
        <v>21</v>
      </c>
      <c r="E6" s="12">
        <v>6</v>
      </c>
      <c r="F6" s="13">
        <v>64</v>
      </c>
      <c r="G6" s="14">
        <f t="shared" si="0"/>
        <v>38.4</v>
      </c>
      <c r="H6" s="16">
        <v>72.67</v>
      </c>
      <c r="I6" s="14">
        <f t="shared" si="1"/>
        <v>29.07</v>
      </c>
      <c r="J6" s="25">
        <f t="shared" si="2"/>
        <v>67.47</v>
      </c>
      <c r="K6" s="26">
        <v>3</v>
      </c>
      <c r="L6" s="27" t="s">
        <v>17</v>
      </c>
    </row>
    <row r="7" spans="1:12" s="2" customFormat="1" ht="27" customHeight="1">
      <c r="A7" s="8">
        <v>4</v>
      </c>
      <c r="B7" s="10" t="s">
        <v>14</v>
      </c>
      <c r="C7" s="10" t="s">
        <v>22</v>
      </c>
      <c r="D7" s="11" t="s">
        <v>23</v>
      </c>
      <c r="E7" s="12">
        <v>4</v>
      </c>
      <c r="F7" s="13">
        <v>60</v>
      </c>
      <c r="G7" s="17">
        <f t="shared" si="0"/>
        <v>36</v>
      </c>
      <c r="H7" s="18">
        <v>78</v>
      </c>
      <c r="I7" s="14">
        <f t="shared" si="1"/>
        <v>31.2</v>
      </c>
      <c r="J7" s="28">
        <f t="shared" si="2"/>
        <v>67.2</v>
      </c>
      <c r="K7" s="26">
        <v>4</v>
      </c>
      <c r="L7" s="27"/>
    </row>
    <row r="8" spans="1:12" s="3" customFormat="1" ht="27" customHeight="1">
      <c r="A8" s="8">
        <v>5</v>
      </c>
      <c r="B8" s="10" t="s">
        <v>14</v>
      </c>
      <c r="C8" s="10" t="s">
        <v>24</v>
      </c>
      <c r="D8" s="11" t="s">
        <v>25</v>
      </c>
      <c r="E8" s="12">
        <v>3</v>
      </c>
      <c r="F8" s="13">
        <v>62</v>
      </c>
      <c r="G8" s="17">
        <f t="shared" si="0"/>
        <v>37.2</v>
      </c>
      <c r="H8" s="19">
        <v>74.33</v>
      </c>
      <c r="I8" s="14">
        <f t="shared" si="1"/>
        <v>29.73</v>
      </c>
      <c r="J8" s="28">
        <f t="shared" si="2"/>
        <v>66.93</v>
      </c>
      <c r="K8" s="26">
        <v>5</v>
      </c>
      <c r="L8" s="27"/>
    </row>
    <row r="9" spans="1:12" s="3" customFormat="1" ht="27" customHeight="1">
      <c r="A9" s="8">
        <v>6</v>
      </c>
      <c r="B9" s="10" t="s">
        <v>14</v>
      </c>
      <c r="C9" s="10" t="s">
        <v>26</v>
      </c>
      <c r="D9" s="11" t="s">
        <v>27</v>
      </c>
      <c r="E9" s="12">
        <v>10</v>
      </c>
      <c r="F9" s="13">
        <v>62</v>
      </c>
      <c r="G9" s="17">
        <f t="shared" si="0"/>
        <v>37.2</v>
      </c>
      <c r="H9" s="19">
        <v>72.33</v>
      </c>
      <c r="I9" s="14">
        <f t="shared" si="1"/>
        <v>28.93</v>
      </c>
      <c r="J9" s="28">
        <f t="shared" si="2"/>
        <v>66.13</v>
      </c>
      <c r="K9" s="26">
        <v>6</v>
      </c>
      <c r="L9" s="27"/>
    </row>
    <row r="10" spans="1:12" s="3" customFormat="1" ht="27" customHeight="1">
      <c r="A10" s="8">
        <v>7</v>
      </c>
      <c r="B10" s="10" t="s">
        <v>14</v>
      </c>
      <c r="C10" s="10" t="s">
        <v>28</v>
      </c>
      <c r="D10" s="11" t="s">
        <v>29</v>
      </c>
      <c r="E10" s="12">
        <v>7</v>
      </c>
      <c r="F10" s="13">
        <v>61</v>
      </c>
      <c r="G10" s="17">
        <f t="shared" si="0"/>
        <v>36.6</v>
      </c>
      <c r="H10" s="19">
        <v>72.67</v>
      </c>
      <c r="I10" s="14">
        <f t="shared" si="1"/>
        <v>29.07</v>
      </c>
      <c r="J10" s="28">
        <f t="shared" si="2"/>
        <v>65.67</v>
      </c>
      <c r="K10" s="26">
        <v>7</v>
      </c>
      <c r="L10" s="27"/>
    </row>
    <row r="11" spans="1:12" s="3" customFormat="1" ht="27" customHeight="1">
      <c r="A11" s="8">
        <v>8</v>
      </c>
      <c r="B11" s="10" t="s">
        <v>14</v>
      </c>
      <c r="C11" s="10" t="s">
        <v>30</v>
      </c>
      <c r="D11" s="11" t="s">
        <v>31</v>
      </c>
      <c r="E11" s="12">
        <v>9</v>
      </c>
      <c r="F11" s="13">
        <v>66</v>
      </c>
      <c r="G11" s="17">
        <f t="shared" si="0"/>
        <v>39.6</v>
      </c>
      <c r="H11" s="20" t="s">
        <v>32</v>
      </c>
      <c r="I11" s="14">
        <f t="shared" si="1"/>
        <v>25.73</v>
      </c>
      <c r="J11" s="28">
        <f t="shared" si="2"/>
        <v>65.33</v>
      </c>
      <c r="K11" s="26">
        <v>8</v>
      </c>
      <c r="L11" s="27"/>
    </row>
    <row r="12" spans="1:12" s="3" customFormat="1" ht="27" customHeight="1">
      <c r="A12" s="8">
        <v>9</v>
      </c>
      <c r="B12" s="10" t="s">
        <v>14</v>
      </c>
      <c r="C12" s="10" t="s">
        <v>33</v>
      </c>
      <c r="D12" s="21" t="s">
        <v>34</v>
      </c>
      <c r="E12" s="12">
        <v>8</v>
      </c>
      <c r="F12" s="13">
        <v>60</v>
      </c>
      <c r="G12" s="17">
        <f t="shared" si="0"/>
        <v>36</v>
      </c>
      <c r="H12" s="18">
        <v>72</v>
      </c>
      <c r="I12" s="14">
        <f t="shared" si="1"/>
        <v>28.8</v>
      </c>
      <c r="J12" s="28">
        <f t="shared" si="2"/>
        <v>64.8</v>
      </c>
      <c r="K12" s="26">
        <v>9</v>
      </c>
      <c r="L12" s="27"/>
    </row>
    <row r="13" spans="1:12" s="3" customFormat="1" ht="27" customHeight="1">
      <c r="A13" s="8">
        <v>10</v>
      </c>
      <c r="B13" s="10" t="s">
        <v>14</v>
      </c>
      <c r="C13" s="10" t="s">
        <v>35</v>
      </c>
      <c r="D13" s="11" t="s">
        <v>36</v>
      </c>
      <c r="E13" s="12">
        <v>5</v>
      </c>
      <c r="F13" s="13">
        <v>60</v>
      </c>
      <c r="G13" s="17">
        <f t="shared" si="0"/>
        <v>36</v>
      </c>
      <c r="H13" s="19">
        <v>71.67</v>
      </c>
      <c r="I13" s="14">
        <f t="shared" si="1"/>
        <v>28.67</v>
      </c>
      <c r="J13" s="28">
        <f t="shared" si="2"/>
        <v>64.67</v>
      </c>
      <c r="K13" s="26">
        <v>10</v>
      </c>
      <c r="L13" s="27"/>
    </row>
    <row r="14" spans="1:12" s="3" customFormat="1" ht="27" customHeight="1">
      <c r="A14" s="8">
        <v>11</v>
      </c>
      <c r="B14" s="10" t="s">
        <v>14</v>
      </c>
      <c r="C14" s="10" t="s">
        <v>37</v>
      </c>
      <c r="D14" s="11" t="s">
        <v>38</v>
      </c>
      <c r="E14" s="12">
        <v>11</v>
      </c>
      <c r="F14" s="13">
        <v>61</v>
      </c>
      <c r="G14" s="17">
        <f t="shared" si="0"/>
        <v>36.6</v>
      </c>
      <c r="H14" s="19">
        <v>69.33</v>
      </c>
      <c r="I14" s="14">
        <f t="shared" si="1"/>
        <v>27.73</v>
      </c>
      <c r="J14" s="28">
        <f t="shared" si="2"/>
        <v>64.33</v>
      </c>
      <c r="K14" s="26">
        <v>11</v>
      </c>
      <c r="L14" s="27"/>
    </row>
    <row r="15" spans="1:12" s="3" customFormat="1" ht="27" customHeight="1">
      <c r="A15" s="8">
        <v>12</v>
      </c>
      <c r="B15" s="10" t="s">
        <v>14</v>
      </c>
      <c r="C15" s="10" t="s">
        <v>39</v>
      </c>
      <c r="D15" s="11" t="s">
        <v>40</v>
      </c>
      <c r="E15" s="22" t="s">
        <v>41</v>
      </c>
      <c r="F15" s="13">
        <v>60</v>
      </c>
      <c r="G15" s="17">
        <f t="shared" si="0"/>
        <v>36</v>
      </c>
      <c r="H15" s="18">
        <v>0</v>
      </c>
      <c r="I15" s="14">
        <f t="shared" si="1"/>
        <v>0</v>
      </c>
      <c r="J15" s="28">
        <f t="shared" si="2"/>
        <v>36</v>
      </c>
      <c r="K15" s="26" t="s">
        <v>42</v>
      </c>
      <c r="L15" s="27"/>
    </row>
  </sheetData>
  <sheetProtection password="E744" sheet="1" objects="1"/>
  <mergeCells count="2">
    <mergeCell ref="A1:L1"/>
    <mergeCell ref="A2:K2"/>
  </mergeCells>
  <printOptions/>
  <pageMargins left="0.3541666666666667" right="0.2361111111111111" top="0.66875" bottom="0.5902777777777778" header="0.5" footer="0.5"/>
  <pageSetup orientation="portrait"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问君能有几多愁</cp:lastModifiedBy>
  <cp:lastPrinted>2020-01-16T10:28:51Z</cp:lastPrinted>
  <dcterms:created xsi:type="dcterms:W3CDTF">2017-05-31T02:25:04Z</dcterms:created>
  <dcterms:modified xsi:type="dcterms:W3CDTF">2023-04-24T00:17:40Z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2052-11.1.0.14305</vt:lpwstr>
  </property>
  <property fmtid="{D5CDD505-2E9C-101B-9397-08002B2CF9AE}" pid="4" name="KSORubyTemplate">
    <vt:lpwstr>20</vt:lpwstr>
  </property>
  <property fmtid="{D5CDD505-2E9C-101B-9397-08002B2CF9AE}" pid="5" name="I">
    <vt:lpwstr>6791B785ED654D608189E111DA5A3134</vt:lpwstr>
  </property>
  <property fmtid="{D5CDD505-2E9C-101B-9397-08002B2CF9AE}" pid="6" name="commonda">
    <vt:lpwstr>eyJoZGlkIjoiODQ0YmM0MTVhZTcwNzIxMDQ5ZjIyZjcxZjllYTIyNzkifQ==</vt:lpwstr>
  </property>
  <property fmtid="{D5CDD505-2E9C-101B-9397-08002B2CF9AE}" pid="7" name="KSOReadingLayo">
    <vt:bool>true</vt:bool>
  </property>
</Properties>
</file>