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岗位信息表" sheetId="1" r:id="rId1"/>
  </sheets>
  <definedNames>
    <definedName name="_GoBack" localSheetId="0">'岗位信息表'!#REF!</definedName>
    <definedName name="_xlfn.COUNTIFS" hidden="1">#NAME?</definedName>
    <definedName name="_xlnm.Print_Titles" localSheetId="0">'岗位信息表'!$3:$4</definedName>
  </definedNames>
  <calcPr fullCalcOnLoad="1"/>
</workbook>
</file>

<file path=xl/sharedStrings.xml><?xml version="1.0" encoding="utf-8"?>
<sst xmlns="http://schemas.openxmlformats.org/spreadsheetml/2006/main" count="1708" uniqueCount="353">
  <si>
    <t>08-2023年南安市事业单位公开招聘编制内工作人员岗位信息表</t>
  </si>
  <si>
    <r>
      <t>特别说明：</t>
    </r>
    <r>
      <rPr>
        <sz val="12"/>
        <rFont val="宋体"/>
        <family val="0"/>
      </rPr>
      <t xml:space="preserve">
1.聘用人员在报考岗位的最低服务年限为三年，其中聘用人员在南安市卫生健康局下属事业单位所属报考岗位的最低服务年限为五年（服务期不包含住院医师或全科医生规范化培训、进修时间）；
2.专门岗位注明“专门岗位一”的专门面向2023年8月31日前在南安市（含南安市生源在外地区）服务期满且考核合格的大学生志愿服务西部计划（含研究生支教团）和省市统一组织实施的大学生志愿服务欠发达地区计划、高校毕业生服务社区计划、“三支一扶”计划的人员；
3.专门岗位中注明“专门岗位二”的专门面向从泉州市应征入伍的普通全日制大学生退役士兵（要求报考人员必须是由泉州市兵役机关批准入伍，并在2023年8月31日前毕业且退役）；
4.招聘单位联系人及电话：陈先生 0595-86373512，其中主管部门南安市卫生健康局联系人及电话：王先生 0595-86366373。</t>
    </r>
  </si>
  <si>
    <t>主管代码</t>
  </si>
  <si>
    <t>主管
部门</t>
  </si>
  <si>
    <t>单位代码</t>
  </si>
  <si>
    <t>单位名称</t>
  </si>
  <si>
    <t>经费
形式</t>
  </si>
  <si>
    <t>岗位代码</t>
  </si>
  <si>
    <t>岗位类别及名称</t>
  </si>
  <si>
    <t>岗位最高级别</t>
  </si>
  <si>
    <t>招聘人数</t>
  </si>
  <si>
    <t>专门岗位</t>
  </si>
  <si>
    <t>所 需 资 格 条 件</t>
  </si>
  <si>
    <t>笔试
科目</t>
  </si>
  <si>
    <t>考试方式及折算比例</t>
  </si>
  <si>
    <t>备注</t>
  </si>
  <si>
    <t>最高年龄</t>
  </si>
  <si>
    <t>性别</t>
  </si>
  <si>
    <t>户籍</t>
  </si>
  <si>
    <t>政治面貌</t>
  </si>
  <si>
    <t>学历类别</t>
  </si>
  <si>
    <t>学历</t>
  </si>
  <si>
    <t>学位</t>
  </si>
  <si>
    <t>专业要求</t>
  </si>
  <si>
    <t>其他条件</t>
  </si>
  <si>
    <t>笔试</t>
  </si>
  <si>
    <t>面试</t>
  </si>
  <si>
    <t>专业测试</t>
  </si>
  <si>
    <t>中共南安市委办公室</t>
  </si>
  <si>
    <t>南安市机要技术中心</t>
  </si>
  <si>
    <t>财政核拨</t>
  </si>
  <si>
    <t>专技（保密工作）</t>
  </si>
  <si>
    <t>12级</t>
  </si>
  <si>
    <t>非专门岗位</t>
  </si>
  <si>
    <t>不限</t>
  </si>
  <si>
    <t>中共党员或共青团员</t>
  </si>
  <si>
    <t>本科及以上</t>
  </si>
  <si>
    <t>学士及以上</t>
  </si>
  <si>
    <t>计算机科学与技术类、通信信息类</t>
  </si>
  <si>
    <t>本科应届毕业生年龄要求25周岁及以下</t>
  </si>
  <si>
    <t>综合基础知识</t>
  </si>
  <si>
    <t>①需对近亲属和主要社会关系进行政治审查；②需参加24小时值班。</t>
  </si>
  <si>
    <t>中共南安市委宣传部</t>
  </si>
  <si>
    <t>南安市未成年人思想道德建设指导中心</t>
  </si>
  <si>
    <t>管理（未成年人思想道德建设和志愿服务活动1）</t>
  </si>
  <si>
    <t>9级</t>
  </si>
  <si>
    <t>男</t>
  </si>
  <si>
    <t>社会学类、政治学类、法学类</t>
  </si>
  <si>
    <t>管理（未成年人思想道德建设和志愿服务活动2）</t>
  </si>
  <si>
    <t>女</t>
  </si>
  <si>
    <t>中共南安市委党校</t>
  </si>
  <si>
    <t>专技（教师1）</t>
  </si>
  <si>
    <t>中共党员</t>
  </si>
  <si>
    <t>研究生</t>
  </si>
  <si>
    <t>硕士及以上</t>
  </si>
  <si>
    <t>马克思主义理论类</t>
  </si>
  <si>
    <t>专业测试以专题试讲（授课）形式进行，授课时间约45分钟。</t>
  </si>
  <si>
    <t>专技（教师2）</t>
  </si>
  <si>
    <t>南安市融媒体中心</t>
  </si>
  <si>
    <t>专技（全媒体记者）</t>
  </si>
  <si>
    <t>新闻传播学类、艺术设计类</t>
  </si>
  <si>
    <t>专技（编导）</t>
  </si>
  <si>
    <t>新闻传播学类、中国语言文学类、电子信息类、通信信息类、工商管理类</t>
  </si>
  <si>
    <t>专技（男播音员）</t>
  </si>
  <si>
    <t>主持与播音（艺术）、播音与主持艺术、表演（播音与主持）、播音与主持</t>
  </si>
  <si>
    <t>取得普通话一级乙等及以上等级证书和广播电视播音员主持人资格考试合格证书</t>
  </si>
  <si>
    <t>南安市教育局</t>
  </si>
  <si>
    <t>南安市招生考试中心</t>
  </si>
  <si>
    <t>专技（招生考试）</t>
  </si>
  <si>
    <t>计算机科学与技术类、教育学类（信息技术方向）</t>
  </si>
  <si>
    <t>南安市工业学校</t>
  </si>
  <si>
    <t>专技（学前教育专业教师）</t>
  </si>
  <si>
    <t>教育学类（学前方向）</t>
  </si>
  <si>
    <t>取得中职及以上教师资格证书(任教学科：学前教育)</t>
  </si>
  <si>
    <t>南安职业中专学校</t>
  </si>
  <si>
    <t>专技（电子商务专业教师）</t>
  </si>
  <si>
    <t>电子商务、电子商务及法律、电子商务物流、跨境电子商务、农村电子商务、电子商务技术</t>
  </si>
  <si>
    <t>取得中职及以上教师资格证书(任教学科：电子商务)</t>
  </si>
  <si>
    <t>南安市工业和信息化局</t>
  </si>
  <si>
    <t>南安市工业和信息化服务中心</t>
  </si>
  <si>
    <t>专技（经济服务）</t>
  </si>
  <si>
    <t>法学类、计算机科学与技术类、食品科学与工程类、环境生态类、土建类、森林资源类</t>
  </si>
  <si>
    <t>南安市民政局</t>
  </si>
  <si>
    <t>南安市康复院</t>
  </si>
  <si>
    <t>专技（精神科医师）</t>
  </si>
  <si>
    <t>大专及以上</t>
  </si>
  <si>
    <t>临床医学、临床医学硕士、精神医学、精神病与精神卫生学</t>
  </si>
  <si>
    <t>医学基础知识</t>
  </si>
  <si>
    <t>专技（中药药师）</t>
  </si>
  <si>
    <t>中药学、中药学硕士、中药制药</t>
  </si>
  <si>
    <t>专技（会计）</t>
  </si>
  <si>
    <t>会计与审计类</t>
  </si>
  <si>
    <t>南安市司法局</t>
  </si>
  <si>
    <t>南安市法律援助中心</t>
  </si>
  <si>
    <t>专技（社区矫正）</t>
  </si>
  <si>
    <t>社会学类</t>
  </si>
  <si>
    <t>南安市财政局</t>
  </si>
  <si>
    <t>南安市国有资产管理中心</t>
  </si>
  <si>
    <t>专技（工程造价）</t>
  </si>
  <si>
    <t>土建类</t>
  </si>
  <si>
    <t>南安市人力资源和社会保障局</t>
  </si>
  <si>
    <t>南安市社会保险管理中心</t>
  </si>
  <si>
    <t>专技（会计或信息系统维护1）</t>
  </si>
  <si>
    <t>会计与审计类、通信信息类</t>
  </si>
  <si>
    <t>专技（会计或信息系统维护2）</t>
  </si>
  <si>
    <t>南安市自然资源局</t>
  </si>
  <si>
    <t>南安市村镇规划管理站</t>
  </si>
  <si>
    <t>专技（城市规划设计）</t>
  </si>
  <si>
    <t>建筑（学）、城乡规划（学）、城镇规划、景观建筑设计、地理信息系统、地理信息科学、城市规划、城市规划硕士、城市规划与设计、人文地理与城乡规划、资源环境与城乡规划管理、城市与区域规划、地图学与地理信息系统</t>
  </si>
  <si>
    <t>南安市交通运输局</t>
  </si>
  <si>
    <t>南安市交通运输综合执法大队</t>
  </si>
  <si>
    <t>管理（会计）</t>
  </si>
  <si>
    <t>管理（执法1）</t>
  </si>
  <si>
    <t>法学类</t>
  </si>
  <si>
    <t>管理（执法2）</t>
  </si>
  <si>
    <t>管理（交通工程1）</t>
  </si>
  <si>
    <t>管理科学与工程类</t>
  </si>
  <si>
    <t>管理（交通工程2）</t>
  </si>
  <si>
    <t>管理（信息系统）</t>
  </si>
  <si>
    <t>计算机软件技术类</t>
  </si>
  <si>
    <t>南安市农业农村局</t>
  </si>
  <si>
    <t>南安市畜牧兽医站</t>
  </si>
  <si>
    <t>管理（畜牧兽医）</t>
  </si>
  <si>
    <t>动物医学类、动物生产类</t>
  </si>
  <si>
    <t>南安市水产科学技术推广站</t>
  </si>
  <si>
    <t>管理（水产养殖）</t>
  </si>
  <si>
    <t>水产类</t>
  </si>
  <si>
    <t>南安市林业局</t>
  </si>
  <si>
    <t>南安市乡镇林业工作站</t>
  </si>
  <si>
    <t>专技（林业）</t>
  </si>
  <si>
    <t>森林资源类</t>
  </si>
  <si>
    <t>水头、翔云、眉山、蓬华各1人；需到野外森林一线作业及防火外勤</t>
  </si>
  <si>
    <t>南安市水利局</t>
  </si>
  <si>
    <t>南安市水利电力管理站</t>
  </si>
  <si>
    <t>专技（水利工程）</t>
  </si>
  <si>
    <t>水利类</t>
  </si>
  <si>
    <t>南安市水利工程质量监督管理站</t>
  </si>
  <si>
    <t>南安市文溪水库水资源调配中心</t>
  </si>
  <si>
    <t>财政拨补</t>
  </si>
  <si>
    <t>南安市笋塔水库水资源调配中心</t>
  </si>
  <si>
    <t>南安市文化体育和旅游局</t>
  </si>
  <si>
    <t>福建省南安市体育学校</t>
  </si>
  <si>
    <t>专技（田径女子跨栏队教练员）</t>
  </si>
  <si>
    <t>体育学类</t>
  </si>
  <si>
    <t>本人获得全国跨栏比赛前六名（国家体育总局举办的比赛、包括全运会、锦标赛、冠军赛及青少年比赛）；或担任教练员所带的运动员获得全国跨栏比赛前三名（国家体育总局举办的比赛、包括全运会、锦标赛、冠军赛及青少年比赛）</t>
  </si>
  <si>
    <t>报名人数5人以下（含5人）的，仅进行面试和专业测试，综合成绩按4：6折算；报名人数5人及以上需参加笔试（综合基础知识），取笔试前5名进入面试、专业测试，综合成绩按3：3：4从高到低进行体检、考察。</t>
  </si>
  <si>
    <t>南安市审计局</t>
  </si>
  <si>
    <t>南安市投资审计中心</t>
  </si>
  <si>
    <t>专技（审计）</t>
  </si>
  <si>
    <t>南安市统计局</t>
  </si>
  <si>
    <t>南安市统计普查中心</t>
  </si>
  <si>
    <t>专技（统计）</t>
  </si>
  <si>
    <t>统计学类</t>
  </si>
  <si>
    <t>南安市市场监督管理局</t>
  </si>
  <si>
    <t>南安市质量计量检测所</t>
  </si>
  <si>
    <t>专技（检验检测）</t>
  </si>
  <si>
    <t>机械类、电气自动化类、电子信息类、仪器仪表类、化学类、工商管理类</t>
  </si>
  <si>
    <t>南安市城市管理局</t>
  </si>
  <si>
    <t>南安市城市管理综合执法大队</t>
  </si>
  <si>
    <t>管理（城市管理）</t>
  </si>
  <si>
    <t>中国语言文学类、新闻传播学类、公共管理类、电子信息类、工商管理类</t>
  </si>
  <si>
    <t>南安市燃气管理站</t>
  </si>
  <si>
    <t>专技（燃气管理）</t>
  </si>
  <si>
    <t>土建类、环境安全技术类、管道运输类</t>
  </si>
  <si>
    <t>泉州半导体高新技术产业园区管委会南安分园区办事处</t>
  </si>
  <si>
    <t>南安高新技术产业园区招商综合服务中心</t>
  </si>
  <si>
    <t>管理（工程建设管理、项目服务及法律事务处理1）</t>
  </si>
  <si>
    <t>法学类、土建类、电子信息类</t>
  </si>
  <si>
    <t>管理（工程建设管理、项目服务及法律事务处理2）</t>
  </si>
  <si>
    <t>南安市溪美街道办事处</t>
  </si>
  <si>
    <t>南安市溪美街道办事处综合便民服务中心</t>
  </si>
  <si>
    <t>专技（经济服务或城镇建设1）</t>
  </si>
  <si>
    <t>会计与审计类、土建类</t>
  </si>
  <si>
    <t>专技（经济服务或城镇建设2）</t>
  </si>
  <si>
    <t>南安市东田镇人民政府</t>
  </si>
  <si>
    <t>南安市东田镇综合便民服务中心</t>
  </si>
  <si>
    <t>经济贸易类</t>
  </si>
  <si>
    <t>南安市仑苍镇人民政府</t>
  </si>
  <si>
    <t>南安市仑苍镇综合便民服务中心</t>
  </si>
  <si>
    <t>专技（项目建设）</t>
  </si>
  <si>
    <t>南安市仑苍镇综合执法队</t>
  </si>
  <si>
    <t>专技（执法）</t>
  </si>
  <si>
    <t>南安市英都镇人民政府</t>
  </si>
  <si>
    <t>南安市英都镇乡村振兴服务中心</t>
  </si>
  <si>
    <t>管理（信息服务）</t>
  </si>
  <si>
    <t>通信信息类</t>
  </si>
  <si>
    <t>南安市翔云镇人民政府</t>
  </si>
  <si>
    <t>南安市翔云镇乡村振兴服务中心</t>
  </si>
  <si>
    <t>管理（畜牧兽医或经济服务1）</t>
  </si>
  <si>
    <t>动物医学类、工商管理类、财政金融类</t>
  </si>
  <si>
    <t>管理（畜牧兽医或经济服务2）</t>
  </si>
  <si>
    <t>南安市眉山乡人民政府</t>
  </si>
  <si>
    <t>南安市眉山乡综合便民服务中心</t>
  </si>
  <si>
    <t>专技（综合便民服务1）</t>
  </si>
  <si>
    <t>土建类、会计与审计类、经济贸易类、财政金融类</t>
  </si>
  <si>
    <t>专技（综合便民服务2）</t>
  </si>
  <si>
    <t>南安市金淘镇人民政府</t>
  </si>
  <si>
    <t>南安市金淘镇乡村振兴服务中心</t>
  </si>
  <si>
    <t>专技（宣传设计）</t>
  </si>
  <si>
    <t>艺术设计类</t>
  </si>
  <si>
    <t>专技（文字综合）</t>
  </si>
  <si>
    <t>中国语言文学类</t>
  </si>
  <si>
    <t>南安市蓬华镇人民政府</t>
  </si>
  <si>
    <t>南安市蓬华镇乡村振兴服务中心</t>
  </si>
  <si>
    <t>专技（项目建设或农业机械推广）</t>
  </si>
  <si>
    <t>土建类、机械类</t>
  </si>
  <si>
    <t>南安市码头镇人民政府</t>
  </si>
  <si>
    <t>南安市码头镇乡村振兴服务中心</t>
  </si>
  <si>
    <t>专技（乡村振兴服务）</t>
  </si>
  <si>
    <t>公共管理类、工商管理类、会计与审计类、财政金融类</t>
  </si>
  <si>
    <t>南安市九都镇人民政府</t>
  </si>
  <si>
    <t>南安市九都镇综合便民服务中心</t>
  </si>
  <si>
    <t>南安市九都镇综合执法队</t>
  </si>
  <si>
    <t>专技（文字综合或经济发展服务）</t>
  </si>
  <si>
    <t>中国语言文学类、公共管理类、财政金融类</t>
  </si>
  <si>
    <t>南安市向阳乡人民政府</t>
  </si>
  <si>
    <t>南安市向阳乡综合便民服务中心</t>
  </si>
  <si>
    <t>专技（社会工作或项目建设服务）</t>
  </si>
  <si>
    <t>社会学类、机械类、土建类</t>
  </si>
  <si>
    <t>南安市向阳乡综合执法队</t>
  </si>
  <si>
    <t>专技（综合执法）</t>
  </si>
  <si>
    <t>南安市罗东镇人民政府</t>
  </si>
  <si>
    <t>南安市罗东镇乡村振兴服务中心</t>
  </si>
  <si>
    <t>专技（乡村振兴）</t>
  </si>
  <si>
    <t>南安市乐峰镇人民政府</t>
  </si>
  <si>
    <t>南安市乐峰镇综合执法队</t>
  </si>
  <si>
    <t>专技（水利）</t>
  </si>
  <si>
    <t>南安市洪濑镇人民政府</t>
  </si>
  <si>
    <t>南安市洪濑镇综合执法队</t>
  </si>
  <si>
    <t>专技（综合服务）</t>
  </si>
  <si>
    <t>农业经济管理类、水利类</t>
  </si>
  <si>
    <t>南安市洪梅镇人民政府</t>
  </si>
  <si>
    <t>南安市洪梅镇综合便民服务中心</t>
  </si>
  <si>
    <t>南安市洪梅镇综合执法队</t>
  </si>
  <si>
    <t>化学类、化工与制药类、材料类</t>
  </si>
  <si>
    <t>南安市官桥镇人民政府</t>
  </si>
  <si>
    <t>南安市官桥镇综合便民服务中心</t>
  </si>
  <si>
    <t>专技（会计1）</t>
  </si>
  <si>
    <t>专技（会计2）</t>
  </si>
  <si>
    <t>南安市水头镇人民政府</t>
  </si>
  <si>
    <t>南安市水头镇综合便民服务中心</t>
  </si>
  <si>
    <t>专技（环保1）</t>
  </si>
  <si>
    <t>环境生态类</t>
  </si>
  <si>
    <t>专技（环保2）</t>
  </si>
  <si>
    <t>南安市水头镇乡村振兴服务中心</t>
  </si>
  <si>
    <t>专技（规划建设  ）</t>
  </si>
  <si>
    <t>南安市石井镇人民政府</t>
  </si>
  <si>
    <t>南安市石井镇综合便民服务中心</t>
  </si>
  <si>
    <t>专技（勘测服务）</t>
  </si>
  <si>
    <t>测绘类</t>
  </si>
  <si>
    <t>南安市人民政府</t>
  </si>
  <si>
    <t>南安市乡镇事业单位</t>
  </si>
  <si>
    <t>专技（乡镇综合服务）</t>
  </si>
  <si>
    <t>专门岗位一</t>
  </si>
  <si>
    <t>南安市英都镇综合便民服务中心专技1人、南安市蓬华镇乡村振兴服务中心专技1人、南安市乐峰镇综合便民服务中心专技1人、南安市官桥镇乡村振兴服务中心专技1人、南安市水头镇经济发展服务中心专技1人</t>
  </si>
  <si>
    <t>专门岗位二</t>
  </si>
  <si>
    <t>南安市罗东镇乡村振兴服务中心专技1人、南安市乐峰镇综合执法队专技1人、南安市官桥镇乡村振兴服务中心专技1人</t>
  </si>
  <si>
    <t>南安市卫生健康局</t>
  </si>
  <si>
    <t>南安市卫生监督所</t>
  </si>
  <si>
    <t>管理（卫生监督）</t>
  </si>
  <si>
    <t>临床医学、预防医学、公共卫生与预防医学、公共卫生硕士、中医学</t>
  </si>
  <si>
    <t>南安市医院</t>
  </si>
  <si>
    <t>专技（神经内科医师）</t>
  </si>
  <si>
    <t>临床医学（神经内科方向）、内科学（神经内科方向）</t>
  </si>
  <si>
    <t>专技（皮肤科医师）</t>
  </si>
  <si>
    <t>临床医学（皮肤病与性病学方向）、皮肤病与性病学</t>
  </si>
  <si>
    <t>专技（临床医师）</t>
  </si>
  <si>
    <t>临床医学、内科学、外科学、儿科学、急诊医学、重症医学、肿瘤学、临床医学硕士</t>
  </si>
  <si>
    <t>专技（放疗科医/技师）</t>
  </si>
  <si>
    <t>放射医学、放射治疗技术、医学影像学、临床医学、影像医学与核医学（放射学或介入放射学方向）</t>
  </si>
  <si>
    <t>南安市中医院</t>
  </si>
  <si>
    <t>专技（临床科室医师）</t>
  </si>
  <si>
    <t>临床医学、内科学、儿科学、外科学、妇产科学、眼科学、耳鼻咽喉科学、急诊医学、临床医学硕士</t>
  </si>
  <si>
    <t>专技（心理医师）</t>
  </si>
  <si>
    <t>医学学士及以上</t>
  </si>
  <si>
    <t>临床心理学、应用心理学、临床医学（医学心理学方向）、应用心理硕士</t>
  </si>
  <si>
    <t>专技（康复科医师）</t>
  </si>
  <si>
    <t>康复医学、康复医学与理疗学、康复治疗学</t>
  </si>
  <si>
    <t>专技（影像科技师）</t>
  </si>
  <si>
    <t>医学影像学、医学影像技术、影像医学与核医学</t>
  </si>
  <si>
    <t>南安市妇幼保健院</t>
  </si>
  <si>
    <t>临床医学、内科学、外科学、儿科学、妇产科学、急诊医学、临床医学硕士</t>
  </si>
  <si>
    <t>专技（针灸推拿技师）</t>
  </si>
  <si>
    <t>针灸推拿（学）、针灸学</t>
  </si>
  <si>
    <t>专技（康复治疗师）</t>
  </si>
  <si>
    <t>康复医学、康复治疗技术、康复治疗学、康复医学与理疗学、康复物理治疗、康复作业治疗</t>
  </si>
  <si>
    <t>专技（新生儿科医师）</t>
  </si>
  <si>
    <t>儿科学、临床医学、临床医学硕士</t>
  </si>
  <si>
    <t>专技（麻醉科医师）</t>
  </si>
  <si>
    <t>麻醉学、临床医学、临床医学硕士</t>
  </si>
  <si>
    <t>专技（妇保科医师）</t>
  </si>
  <si>
    <t>妇产科学、临床医学、临床医学硕士</t>
  </si>
  <si>
    <r>
      <t>专技（</t>
    </r>
    <r>
      <rPr>
        <sz val="10"/>
        <rFont val="宋体"/>
        <family val="0"/>
      </rPr>
      <t>信息管理</t>
    </r>
    <r>
      <rPr>
        <sz val="10"/>
        <rFont val="宋体"/>
        <family val="0"/>
      </rPr>
      <t>）</t>
    </r>
  </si>
  <si>
    <t>计算机硬件技术类、计算机软件技术类、计算机网络技术类</t>
  </si>
  <si>
    <t>南安市疾病预防控制中心</t>
  </si>
  <si>
    <t>专技（公卫医师1）</t>
  </si>
  <si>
    <t>临床医学、预防医学、食品卫生与营养学、流行病与卫生统计学、劳动卫生与环境卫生学、儿少卫生与妇幼保健学、公共卫生与预防医学</t>
  </si>
  <si>
    <t>专技（公卫医师2）</t>
  </si>
  <si>
    <t>专技（检验师）</t>
  </si>
  <si>
    <t>医学检验、医学检验技术、医学实验技术、临床检验诊断学</t>
  </si>
  <si>
    <t>专技（微生物检验师）</t>
  </si>
  <si>
    <t>生物化学与分子生物学、遗传学、生物信息学、生物信息技术</t>
  </si>
  <si>
    <t>专技（理化检验师）</t>
  </si>
  <si>
    <t>化学分析技术、食品分析与检验、化学工程与工艺、卫生检验与检疫</t>
  </si>
  <si>
    <t>南安市仑苍镇卫生院</t>
  </si>
  <si>
    <t>专技（检验科技师）</t>
  </si>
  <si>
    <t>南安市英都中心卫生院</t>
  </si>
  <si>
    <t>专技（产科医师）</t>
  </si>
  <si>
    <t>南安市蓬华镇卫生院</t>
  </si>
  <si>
    <t>专技（中医科医师）</t>
  </si>
  <si>
    <t>中医学、中医内科学、中西医临床医学、中西医结合临床</t>
  </si>
  <si>
    <t>南安市码头中心卫生院</t>
  </si>
  <si>
    <t>专技（助产师）</t>
  </si>
  <si>
    <t>助产、助产学</t>
  </si>
  <si>
    <t>护理专业知识</t>
  </si>
  <si>
    <t>南安市罗东中心卫生院</t>
  </si>
  <si>
    <t>专技（公卫医师）</t>
  </si>
  <si>
    <t>预防医学、流行病与卫生统计学、劳动卫生与环境卫生学、食品卫生与营养学、儿少卫生与妇幼保健学、公共卫生与预防医学、公共卫生硕士</t>
  </si>
  <si>
    <t>南安市乐峰镇卫生院</t>
  </si>
  <si>
    <t>南安市直（含街道）卫生事业单位</t>
  </si>
  <si>
    <t>南安市医院2人；南安市妇幼保健院1人</t>
  </si>
  <si>
    <t>专技（超声影像医师）</t>
  </si>
  <si>
    <t>医学影像学、影像医学与核医学、临床医学</t>
  </si>
  <si>
    <t>南安市医院3人；南安市中医院2人；南安市妇幼保健院2人；南安市柳城街道社区卫生服务中心1人</t>
  </si>
  <si>
    <t>专技（病理科）</t>
  </si>
  <si>
    <t>病理学、病理学与病理生理学、临床病理学、临床医学</t>
  </si>
  <si>
    <t>南安市医院2人；南安市中医院1人</t>
  </si>
  <si>
    <t>临床医学、内科学、外科学、儿科学、急诊医学、重症医学、全科医学</t>
  </si>
  <si>
    <t>南安市溪美街道社区卫生服务中心1人；南安市美林街道社区卫生服务中心1人</t>
  </si>
  <si>
    <t>南安市乡镇卫生院</t>
  </si>
  <si>
    <t>南安市省新镇卫生院1人；南安市金淘镇卫生院1人；南安市诗山镇卫生院（原南安市南侨医院）3人；南安市码头中心卫生院1人；南安市罗东中心卫生院2人；南安市洪濑中心卫生院1人；南安市海都医院（水头镇卫生院）5人</t>
  </si>
  <si>
    <t>南安市诗山镇卫生院（原南安市南侨医院）3人；南安市乐峰镇卫生院1人；南安市梅山镇卫生院2人；南安市洪濑中心卫生院3人；南安市康美镇卫生院2人；南安市丰州镇卫生院1人；南安市官桥中心卫生院1人</t>
  </si>
  <si>
    <t>专技（麻醉医师）</t>
  </si>
  <si>
    <t>南安市诗山镇卫生院（原南安市南侨医院）1人；南安市洪濑中心卫生院1人；南安市海都医院（水头镇卫生院）1人；南安市成功医院（石井镇卫生院）1人</t>
  </si>
  <si>
    <t>南安市仑苍镇卫生院1人；南安市罗东中心卫生院1人；南安市洪濑中心卫生院1人；南安市海都医院（水头镇卫生院）1人</t>
  </si>
  <si>
    <t>南安市乐峰镇卫生院1人；南安市成功医院（石井镇卫生院）1人</t>
  </si>
  <si>
    <t>南安市金淘镇卫生院1人；南安市成功医院（石井镇卫生院）1人</t>
  </si>
  <si>
    <t>专技（公卫科室医师）</t>
  </si>
  <si>
    <t>临床医学、内科学、外科学、儿科学、急诊医学、重症医学、全科医学、中西医临床医学、中西医结合临床</t>
  </si>
  <si>
    <t>南安市九都镇卫生院1人；南安市向阳乡卫生院1人</t>
  </si>
  <si>
    <t>专技（中医康复医师）</t>
  </si>
  <si>
    <t>中医学、中医外科学、中医骨伤科学、中医骨伤科学（含推拿）、针灸学、针灸推拿（学）</t>
  </si>
  <si>
    <t>南安市码头中心卫生院1人；南安市丰州镇卫生院1人</t>
  </si>
  <si>
    <t>专技（康复医/技师）</t>
  </si>
  <si>
    <t>中医康复学、康复治疗学、康复治疗技术、针灸学、针灸推拿（学）、中医养生保健</t>
  </si>
  <si>
    <t>南安市省新镇卫生院1人；南安市翔云镇卫生院1人；南安市向阳乡卫生院1人；南安市乐峰镇卫生院1人；南安市官桥中心卫生院1人；南安市海都医院（水头镇卫生院）1人</t>
  </si>
  <si>
    <t>专技（药师）</t>
  </si>
  <si>
    <t>临床药学、药学、药学硕士</t>
  </si>
  <si>
    <t>南安市眉山乡卫生院1人；南安市金淘镇卫生院1人</t>
  </si>
  <si>
    <t>专技（护理）</t>
  </si>
  <si>
    <t>护理学类</t>
  </si>
  <si>
    <t>南安市金淘镇卫生院2人；南安市九都镇卫生院2人；南安市洪濑中心卫生院2人；南安市洪梅镇卫生院2人；南安市官桥中心卫生院2人；南安市海都医院（水头镇卫生院）5人；南安市成功医院（石井镇卫生院）1人</t>
  </si>
  <si>
    <t>南安市向阳乡卫生院1人；南安市洪梅镇卫生院1人；南安市霞美镇卫生院1人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</si>
</sst>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s>
  <fonts count="30">
    <font>
      <sz val="12"/>
      <name val="宋体"/>
      <family val="0"/>
    </font>
    <font>
      <sz val="11"/>
      <name val="宋体"/>
      <family val="0"/>
    </font>
    <font>
      <b/>
      <sz val="10"/>
      <name val="宋体"/>
      <family val="0"/>
    </font>
    <font>
      <sz val="10"/>
      <name val="宋体"/>
      <family val="0"/>
    </font>
    <font>
      <b/>
      <sz val="18"/>
      <name val="宋体"/>
      <family val="0"/>
    </font>
    <font>
      <b/>
      <sz val="12"/>
      <name val="宋体"/>
      <family val="0"/>
    </font>
    <font>
      <sz val="11"/>
      <color indexed="8"/>
      <name val="宋体"/>
      <family val="0"/>
    </font>
    <font>
      <sz val="11"/>
      <color indexed="9"/>
      <name val="宋体"/>
      <family val="0"/>
    </font>
    <font>
      <sz val="11"/>
      <color indexed="62"/>
      <name val="宋体"/>
      <family val="0"/>
    </font>
    <font>
      <b/>
      <sz val="11"/>
      <color indexed="53"/>
      <name val="宋体"/>
      <family val="0"/>
    </font>
    <font>
      <sz val="11"/>
      <color indexed="19"/>
      <name val="宋体"/>
      <family val="0"/>
    </font>
    <font>
      <b/>
      <sz val="18"/>
      <color indexed="54"/>
      <name val="宋体"/>
      <family val="0"/>
    </font>
    <font>
      <i/>
      <sz val="11"/>
      <color indexed="23"/>
      <name val="宋体"/>
      <family val="0"/>
    </font>
    <font>
      <b/>
      <sz val="11"/>
      <color indexed="63"/>
      <name val="宋体"/>
      <family val="0"/>
    </font>
    <font>
      <b/>
      <sz val="13"/>
      <color indexed="54"/>
      <name val="宋体"/>
      <family val="0"/>
    </font>
    <font>
      <sz val="11"/>
      <color indexed="16"/>
      <name val="宋体"/>
      <family val="0"/>
    </font>
    <font>
      <b/>
      <sz val="15"/>
      <color indexed="54"/>
      <name val="宋体"/>
      <family val="0"/>
    </font>
    <font>
      <sz val="11"/>
      <color indexed="17"/>
      <name val="宋体"/>
      <family val="0"/>
    </font>
    <font>
      <sz val="11"/>
      <color indexed="10"/>
      <name val="宋体"/>
      <family val="0"/>
    </font>
    <font>
      <b/>
      <sz val="11"/>
      <color indexed="54"/>
      <name val="宋体"/>
      <family val="0"/>
    </font>
    <font>
      <u val="single"/>
      <sz val="11"/>
      <color indexed="12"/>
      <name val="宋体"/>
      <family val="0"/>
    </font>
    <font>
      <b/>
      <sz val="11"/>
      <color indexed="8"/>
      <name val="宋体"/>
      <family val="0"/>
    </font>
    <font>
      <b/>
      <sz val="11"/>
      <color indexed="9"/>
      <name val="宋体"/>
      <family val="0"/>
    </font>
    <font>
      <u val="single"/>
      <sz val="11"/>
      <color indexed="20"/>
      <name val="宋体"/>
      <family val="0"/>
    </font>
    <font>
      <sz val="11"/>
      <color indexed="53"/>
      <name val="宋体"/>
      <family val="0"/>
    </font>
    <font>
      <sz val="11"/>
      <color theme="1"/>
      <name val="Calibri"/>
      <family val="0"/>
    </font>
    <font>
      <b/>
      <sz val="10"/>
      <name val="Calibri"/>
      <family val="0"/>
    </font>
    <font>
      <sz val="10"/>
      <name val="Calibri"/>
      <family val="0"/>
    </font>
    <font>
      <sz val="10"/>
      <name val="Cambria"/>
      <family val="0"/>
    </font>
    <font>
      <sz val="11"/>
      <name val="Calibri"/>
      <family val="0"/>
    </font>
  </fonts>
  <fills count="1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54"/>
        <bgColor indexed="64"/>
      </patternFill>
    </fill>
    <fill>
      <patternFill patternType="solid">
        <fgColor indexed="27"/>
        <bgColor indexed="64"/>
      </patternFill>
    </fill>
    <fill>
      <patternFill patternType="solid">
        <fgColor indexed="57"/>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3"/>
        <bgColor indexed="64"/>
      </patternFill>
    </fill>
    <fill>
      <patternFill patternType="solid">
        <fgColor indexed="24"/>
        <bgColor indexed="64"/>
      </patternFill>
    </fill>
    <fill>
      <patternFill patternType="solid">
        <fgColor indexed="51"/>
        <bgColor indexed="64"/>
      </patternFill>
    </fill>
  </fills>
  <borders count="12">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48"/>
      </bottom>
    </border>
    <border>
      <left/>
      <right/>
      <top/>
      <bottom style="medium">
        <color indexed="44"/>
      </bottom>
    </border>
    <border>
      <left/>
      <right/>
      <top style="thin">
        <color indexed="48"/>
      </top>
      <bottom style="double">
        <color indexed="4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5"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2" borderId="0" applyNumberFormat="0" applyBorder="0" applyAlignment="0" applyProtection="0"/>
    <xf numFmtId="0" fontId="6" fillId="3" borderId="0" applyNumberFormat="0" applyBorder="0" applyAlignment="0" applyProtection="0"/>
    <xf numFmtId="0" fontId="13" fillId="4" borderId="1" applyNumberFormat="0" applyAlignment="0" applyProtection="0"/>
    <xf numFmtId="0" fontId="22" fillId="5" borderId="2" applyNumberFormat="0" applyAlignment="0" applyProtection="0"/>
    <xf numFmtId="0" fontId="15" fillId="6" borderId="0" applyNumberFormat="0" applyBorder="0" applyAlignment="0" applyProtection="0"/>
    <xf numFmtId="0" fontId="16" fillId="0" borderId="3" applyNumberFormat="0" applyFill="0" applyAlignment="0" applyProtection="0"/>
    <xf numFmtId="0" fontId="12" fillId="0" borderId="0" applyNumberFormat="0" applyFill="0" applyBorder="0" applyAlignment="0" applyProtection="0"/>
    <xf numFmtId="0" fontId="14" fillId="0" borderId="3" applyNumberFormat="0" applyFill="0" applyAlignment="0" applyProtection="0"/>
    <xf numFmtId="0" fontId="6" fillId="7" borderId="0" applyNumberFormat="0" applyBorder="0" applyAlignment="0" applyProtection="0"/>
    <xf numFmtId="41" fontId="0" fillId="0" borderId="0" applyFont="0" applyFill="0" applyBorder="0" applyAlignment="0" applyProtection="0"/>
    <xf numFmtId="0" fontId="6" fillId="2" borderId="0" applyNumberFormat="0" applyBorder="0" applyAlignment="0" applyProtection="0"/>
    <xf numFmtId="0" fontId="20" fillId="0" borderId="0" applyNumberFormat="0" applyFill="0" applyBorder="0" applyAlignment="0" applyProtection="0"/>
    <xf numFmtId="0" fontId="7" fillId="8" borderId="0" applyNumberFormat="0" applyBorder="0" applyAlignment="0" applyProtection="0"/>
    <xf numFmtId="0" fontId="19" fillId="0" borderId="4" applyNumberFormat="0" applyFill="0" applyAlignment="0" applyProtection="0"/>
    <xf numFmtId="0" fontId="21" fillId="0" borderId="5" applyNumberFormat="0" applyFill="0" applyAlignment="0" applyProtection="0"/>
    <xf numFmtId="0" fontId="6" fillId="9" borderId="0" applyNumberFormat="0" applyBorder="0" applyAlignment="0" applyProtection="0"/>
    <xf numFmtId="0" fontId="6" fillId="7" borderId="0" applyNumberFormat="0" applyBorder="0" applyAlignment="0" applyProtection="0"/>
    <xf numFmtId="0" fontId="7" fillId="10" borderId="0" applyNumberFormat="0" applyBorder="0" applyAlignment="0" applyProtection="0"/>
    <xf numFmtId="43" fontId="0" fillId="0" borderId="0" applyFont="0" applyFill="0" applyBorder="0" applyAlignment="0" applyProtection="0"/>
    <xf numFmtId="0" fontId="11" fillId="0" borderId="0" applyNumberFormat="0" applyFill="0" applyBorder="0" applyAlignment="0" applyProtection="0"/>
    <xf numFmtId="0" fontId="23" fillId="0" borderId="0" applyNumberFormat="0" applyFill="0" applyBorder="0" applyAlignment="0" applyProtection="0"/>
    <xf numFmtId="0" fontId="0" fillId="0" borderId="0">
      <alignment vertical="center"/>
      <protection/>
    </xf>
    <xf numFmtId="0" fontId="6" fillId="11" borderId="0" applyNumberFormat="0" applyBorder="0" applyAlignment="0" applyProtection="0"/>
    <xf numFmtId="0" fontId="0" fillId="0" borderId="0">
      <alignment vertical="center"/>
      <protection/>
    </xf>
    <xf numFmtId="0" fontId="24" fillId="0" borderId="6" applyNumberFormat="0" applyFill="0" applyAlignment="0" applyProtection="0"/>
    <xf numFmtId="0" fontId="19" fillId="0" borderId="0" applyNumberFormat="0" applyFill="0" applyBorder="0" applyAlignment="0" applyProtection="0"/>
    <xf numFmtId="0" fontId="6" fillId="12" borderId="0" applyNumberFormat="0" applyBorder="0" applyAlignment="0" applyProtection="0"/>
    <xf numFmtId="0" fontId="25" fillId="0" borderId="0">
      <alignment vertical="center"/>
      <protection/>
    </xf>
    <xf numFmtId="42" fontId="0" fillId="0" borderId="0" applyFont="0" applyFill="0" applyBorder="0" applyAlignment="0" applyProtection="0"/>
    <xf numFmtId="0" fontId="18" fillId="0" borderId="0" applyNumberFormat="0" applyFill="0" applyBorder="0" applyAlignment="0" applyProtection="0"/>
    <xf numFmtId="0" fontId="0" fillId="0" borderId="0">
      <alignment/>
      <protection/>
    </xf>
    <xf numFmtId="0" fontId="6" fillId="13" borderId="0" applyNumberFormat="0" applyBorder="0" applyAlignment="0" applyProtection="0"/>
    <xf numFmtId="0" fontId="6" fillId="12" borderId="7" applyNumberFormat="0" applyFont="0" applyAlignment="0" applyProtection="0"/>
    <xf numFmtId="0" fontId="7" fillId="2" borderId="0" applyNumberFormat="0" applyBorder="0" applyAlignment="0" applyProtection="0"/>
    <xf numFmtId="0" fontId="17" fillId="3" borderId="0" applyNumberFormat="0" applyBorder="0" applyAlignment="0" applyProtection="0"/>
    <xf numFmtId="0" fontId="6" fillId="7" borderId="0" applyNumberFormat="0" applyBorder="0" applyAlignment="0" applyProtection="0"/>
    <xf numFmtId="0" fontId="10" fillId="11" borderId="0" applyNumberFormat="0" applyBorder="0" applyAlignment="0" applyProtection="0"/>
    <xf numFmtId="0" fontId="9" fillId="4" borderId="8" applyNumberFormat="0" applyAlignment="0" applyProtection="0"/>
    <xf numFmtId="0" fontId="7" fillId="14"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9" fontId="0" fillId="0" borderId="0" applyFont="0" applyFill="0" applyBorder="0" applyAlignment="0" applyProtection="0"/>
    <xf numFmtId="0" fontId="7" fillId="13" borderId="0" applyNumberFormat="0" applyBorder="0" applyAlignment="0" applyProtection="0"/>
    <xf numFmtId="44" fontId="0" fillId="0" borderId="0" applyFont="0" applyFill="0" applyBorder="0" applyAlignment="0" applyProtection="0"/>
    <xf numFmtId="0" fontId="7" fillId="5" borderId="0" applyNumberFormat="0" applyBorder="0" applyAlignment="0" applyProtection="0"/>
    <xf numFmtId="0" fontId="6" fillId="4" borderId="0" applyNumberFormat="0" applyBorder="0" applyAlignment="0" applyProtection="0"/>
    <xf numFmtId="0" fontId="0" fillId="0" borderId="0">
      <alignment/>
      <protection/>
    </xf>
    <xf numFmtId="0" fontId="8" fillId="13" borderId="8" applyNumberFormat="0" applyAlignment="0" applyProtection="0"/>
    <xf numFmtId="0" fontId="6" fillId="2" borderId="0" applyNumberFormat="0" applyBorder="0" applyAlignment="0" applyProtection="0"/>
    <xf numFmtId="0" fontId="7" fillId="18" borderId="0" applyNumberFormat="0" applyBorder="0" applyAlignment="0" applyProtection="0"/>
    <xf numFmtId="0" fontId="6" fillId="12" borderId="0" applyNumberFormat="0" applyBorder="0" applyAlignment="0" applyProtection="0"/>
  </cellStyleXfs>
  <cellXfs count="50">
    <xf numFmtId="0" fontId="0" fillId="0" borderId="0" xfId="0" applyAlignment="1">
      <alignment/>
    </xf>
    <xf numFmtId="0" fontId="2" fillId="0" borderId="0" xfId="0" applyFont="1" applyFill="1" applyAlignment="1">
      <alignment/>
    </xf>
    <xf numFmtId="0" fontId="26" fillId="0" borderId="0" xfId="0" applyFont="1" applyFill="1" applyAlignment="1">
      <alignment horizontal="center" vertical="center"/>
    </xf>
    <xf numFmtId="0" fontId="27" fillId="0" borderId="0" xfId="0" applyFont="1" applyFill="1" applyAlignment="1">
      <alignment horizontal="center" vertical="center"/>
    </xf>
    <xf numFmtId="0" fontId="26"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horizontal="left"/>
    </xf>
    <xf numFmtId="0" fontId="4" fillId="0" borderId="0" xfId="0" applyFont="1" applyFill="1" applyAlignment="1">
      <alignment horizontal="center" vertical="center"/>
    </xf>
    <xf numFmtId="0" fontId="5"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xf>
    <xf numFmtId="176" fontId="27" fillId="0" borderId="9" xfId="0" applyNumberFormat="1" applyFont="1" applyFill="1" applyBorder="1" applyAlignment="1">
      <alignment horizontal="center" vertical="center"/>
    </xf>
    <xf numFmtId="0" fontId="3" fillId="0" borderId="9" xfId="0" applyFont="1" applyFill="1" applyBorder="1" applyAlignment="1">
      <alignment horizontal="center" vertical="center" wrapText="1"/>
    </xf>
    <xf numFmtId="177" fontId="3" fillId="0" borderId="9"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0" fontId="27"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7" fillId="0" borderId="9" xfId="0" applyFont="1" applyFill="1" applyBorder="1" applyAlignment="1">
      <alignment horizontal="center" vertical="center"/>
    </xf>
    <xf numFmtId="0" fontId="28"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9" fillId="0" borderId="9" xfId="0" applyFont="1" applyFill="1" applyBorder="1" applyAlignment="1">
      <alignment vertical="center"/>
    </xf>
    <xf numFmtId="0" fontId="3" fillId="0" borderId="9" xfId="0"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9" fontId="3" fillId="0" borderId="9" xfId="0" applyNumberFormat="1" applyFont="1" applyFill="1" applyBorder="1" applyAlignment="1">
      <alignment horizontal="center" vertical="center" wrapText="1"/>
    </xf>
    <xf numFmtId="0" fontId="26" fillId="0" borderId="9" xfId="0" applyFont="1" applyFill="1" applyBorder="1" applyAlignment="1">
      <alignment horizontal="center" vertical="center"/>
    </xf>
    <xf numFmtId="9" fontId="3" fillId="0" borderId="9" xfId="0" applyNumberFormat="1" applyFont="1" applyFill="1" applyBorder="1" applyAlignment="1">
      <alignment horizontal="left" vertical="center" wrapText="1"/>
    </xf>
    <xf numFmtId="0" fontId="2" fillId="0" borderId="0" xfId="0" applyFont="1" applyFill="1" applyAlignment="1">
      <alignment vertical="center" wrapText="1"/>
    </xf>
    <xf numFmtId="0" fontId="26" fillId="0" borderId="0" xfId="0" applyFont="1" applyFill="1" applyAlignment="1">
      <alignment horizontal="center" vertical="center" wrapText="1"/>
    </xf>
    <xf numFmtId="0" fontId="26" fillId="0" borderId="0" xfId="0" applyFont="1" applyFill="1" applyAlignment="1">
      <alignment horizontal="center" vertical="center" wrapText="1"/>
    </xf>
    <xf numFmtId="0" fontId="3" fillId="0" borderId="9" xfId="23" applyFont="1" applyFill="1" applyBorder="1" applyAlignment="1">
      <alignment horizontal="center" vertical="center" wrapText="1"/>
      <protection/>
    </xf>
    <xf numFmtId="0" fontId="27" fillId="0" borderId="9" xfId="25" applyFont="1" applyFill="1" applyBorder="1" applyAlignment="1">
      <alignment horizontal="center" vertical="center" wrapText="1"/>
      <protection/>
    </xf>
    <xf numFmtId="0" fontId="3" fillId="0" borderId="9" xfId="18" applyFont="1" applyFill="1" applyBorder="1" applyAlignment="1">
      <alignment horizontal="center" vertical="center" wrapText="1"/>
      <protection/>
    </xf>
    <xf numFmtId="0" fontId="3" fillId="0" borderId="9" xfId="22" applyFont="1" applyFill="1" applyBorder="1" applyAlignment="1">
      <alignment horizontal="center" vertical="center" wrapText="1"/>
      <protection/>
    </xf>
    <xf numFmtId="0" fontId="3" fillId="0" borderId="9" xfId="50" applyFont="1" applyFill="1" applyBorder="1" applyAlignment="1">
      <alignment horizontal="center" vertical="center" wrapText="1"/>
      <protection/>
    </xf>
    <xf numFmtId="0" fontId="3" fillId="0" borderId="9" xfId="17" applyFont="1" applyFill="1" applyBorder="1" applyAlignment="1">
      <alignment horizontal="center" vertical="center" wrapText="1"/>
      <protection/>
    </xf>
    <xf numFmtId="0" fontId="3" fillId="0" borderId="9" xfId="25" applyFont="1" applyFill="1" applyBorder="1" applyAlignment="1">
      <alignment horizontal="center" vertical="center" wrapText="1"/>
      <protection/>
    </xf>
    <xf numFmtId="0" fontId="3" fillId="0" borderId="9" xfId="21" applyFont="1" applyFill="1" applyBorder="1" applyAlignment="1" applyProtection="1">
      <alignment horizontal="center" vertical="center" wrapText="1"/>
      <protection/>
    </xf>
    <xf numFmtId="0" fontId="0" fillId="0" borderId="9" xfId="0" applyFont="1" applyFill="1" applyBorder="1" applyAlignment="1">
      <alignment/>
    </xf>
    <xf numFmtId="0" fontId="3" fillId="0" borderId="9" xfId="23" applyFont="1" applyFill="1" applyBorder="1" applyAlignment="1">
      <alignment horizontal="left" vertical="center" wrapText="1"/>
      <protection/>
    </xf>
    <xf numFmtId="0" fontId="29" fillId="0" borderId="9" xfId="0" applyFont="1" applyFill="1" applyBorder="1" applyAlignment="1">
      <alignment horizontal="center"/>
    </xf>
    <xf numFmtId="0" fontId="0" fillId="0" borderId="9" xfId="0" applyFont="1" applyFill="1" applyBorder="1" applyAlignment="1">
      <alignment/>
    </xf>
    <xf numFmtId="0" fontId="3" fillId="0" borderId="0" xfId="0" applyFont="1" applyFill="1" applyAlignment="1">
      <alignment wrapText="1"/>
    </xf>
    <xf numFmtId="0" fontId="3" fillId="0" borderId="0" xfId="0" applyFont="1" applyFill="1" applyAlignment="1">
      <alignment vertical="center" wrapText="1"/>
    </xf>
    <xf numFmtId="0" fontId="3" fillId="0" borderId="0" xfId="0" applyFont="1" applyFill="1" applyAlignment="1">
      <alignment vertical="center"/>
    </xf>
  </cellXfs>
  <cellStyles count="66">
    <cellStyle name="Normal" xfId="0"/>
    <cellStyle name="常规 6" xfId="15"/>
    <cellStyle name="常规 5 2" xfId="16"/>
    <cellStyle name="常规 3 2 2" xfId="17"/>
    <cellStyle name="常规 6 2" xfId="18"/>
    <cellStyle name="常规 8 2" xfId="19"/>
    <cellStyle name="常规 3 2" xfId="20"/>
    <cellStyle name="常规 14" xfId="21"/>
    <cellStyle name="常规 2 18" xfId="22"/>
    <cellStyle name="常规 5 2 2 2" xfId="23"/>
    <cellStyle name="常规 10 2 2 2" xfId="24"/>
    <cellStyle name="常规 5" xfId="25"/>
    <cellStyle name="常规 2" xfId="26"/>
    <cellStyle name="60% - 强调文字颜色 6" xfId="27"/>
    <cellStyle name="20% - 强调文字颜色 6" xfId="28"/>
    <cellStyle name="输出" xfId="29"/>
    <cellStyle name="检查单元格" xfId="30"/>
    <cellStyle name="差" xfId="31"/>
    <cellStyle name="标题 1" xfId="32"/>
    <cellStyle name="解释性文本" xfId="33"/>
    <cellStyle name="标题 2" xfId="34"/>
    <cellStyle name="40% - 强调文字颜色 5" xfId="35"/>
    <cellStyle name="Comma [0]" xfId="36"/>
    <cellStyle name="40% - 强调文字颜色 6" xfId="37"/>
    <cellStyle name="Hyperlink" xfId="38"/>
    <cellStyle name="强调文字颜色 5" xfId="39"/>
    <cellStyle name="标题 3" xfId="40"/>
    <cellStyle name="汇总" xfId="41"/>
    <cellStyle name="20% - 强调文字颜色 1" xfId="42"/>
    <cellStyle name="40% - 强调文字颜色 1" xfId="43"/>
    <cellStyle name="强调文字颜色 6" xfId="44"/>
    <cellStyle name="Comma" xfId="45"/>
    <cellStyle name="标题" xfId="46"/>
    <cellStyle name="Followed Hyperlink" xfId="47"/>
    <cellStyle name="常规 2 2" xfId="48"/>
    <cellStyle name="40% - 强调文字颜色 4" xfId="49"/>
    <cellStyle name="常规 3" xfId="50"/>
    <cellStyle name="链接单元格" xfId="51"/>
    <cellStyle name="标题 4" xfId="52"/>
    <cellStyle name="20% - 强调文字颜色 2" xfId="53"/>
    <cellStyle name="常规 10" xfId="54"/>
    <cellStyle name="Currency [0]" xfId="55"/>
    <cellStyle name="警告文本" xfId="56"/>
    <cellStyle name="常规 8" xfId="57"/>
    <cellStyle name="40% - 强调文字颜色 2" xfId="58"/>
    <cellStyle name="注释" xfId="59"/>
    <cellStyle name="60% - 强调文字颜色 3" xfId="60"/>
    <cellStyle name="好" xfId="61"/>
    <cellStyle name="20% - 强调文字颜色 5" xfId="62"/>
    <cellStyle name="适中" xfId="63"/>
    <cellStyle name="计算" xfId="64"/>
    <cellStyle name="强调文字颜色 1" xfId="65"/>
    <cellStyle name="60% - 强调文字颜色 4" xfId="66"/>
    <cellStyle name="60% - 强调文字颜色 1" xfId="67"/>
    <cellStyle name="强调文字颜色 2" xfId="68"/>
    <cellStyle name="60% - 强调文字颜色 5" xfId="69"/>
    <cellStyle name="Percent" xfId="70"/>
    <cellStyle name="60% - 强调文字颜色 2" xfId="71"/>
    <cellStyle name="Currency" xfId="72"/>
    <cellStyle name="强调文字颜色 3" xfId="73"/>
    <cellStyle name="20% - 强调文字颜色 3" xfId="74"/>
    <cellStyle name="常规 9" xfId="75"/>
    <cellStyle name="输入" xfId="76"/>
    <cellStyle name="40% - 强调文字颜色 3" xfId="77"/>
    <cellStyle name="强调文字颜色 4" xfId="78"/>
    <cellStyle name="20% - 强调文字颜色 4"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S122"/>
  <sheetViews>
    <sheetView tabSelected="1" zoomScaleSheetLayoutView="100" workbookViewId="0" topLeftCell="A1">
      <selection activeCell="A2" sqref="A2:X2"/>
    </sheetView>
  </sheetViews>
  <sheetFormatPr defaultColWidth="9.00390625" defaultRowHeight="14.25"/>
  <cols>
    <col min="1" max="1" width="3.625" style="5" customWidth="1"/>
    <col min="2" max="2" width="8.875" style="6" customWidth="1"/>
    <col min="3" max="3" width="3.125" style="7" customWidth="1"/>
    <col min="4" max="4" width="9.125" style="8" customWidth="1"/>
    <col min="5" max="5" width="5.25390625" style="7" customWidth="1"/>
    <col min="6" max="6" width="3.625" style="7" customWidth="1"/>
    <col min="7" max="7" width="8.125" style="7" customWidth="1"/>
    <col min="8" max="10" width="4.375" style="8" customWidth="1"/>
    <col min="11" max="11" width="4.125" style="8" customWidth="1"/>
    <col min="12" max="13" width="3.125" style="8" customWidth="1"/>
    <col min="14" max="14" width="4.125" style="8" customWidth="1"/>
    <col min="15" max="15" width="4.875" style="7" customWidth="1"/>
    <col min="16" max="16" width="6.125" style="7" customWidth="1"/>
    <col min="17" max="17" width="6.50390625" style="7" customWidth="1"/>
    <col min="18" max="18" width="12.875" style="9" customWidth="1"/>
    <col min="19" max="19" width="11.00390625" style="7" customWidth="1"/>
    <col min="20" max="20" width="5.75390625" style="7" customWidth="1"/>
    <col min="21" max="21" width="4.875" style="7" customWidth="1"/>
    <col min="22" max="22" width="4.50390625" style="7" customWidth="1"/>
    <col min="23" max="23" width="4.375" style="7" customWidth="1"/>
    <col min="24" max="24" width="11.625" style="7" customWidth="1"/>
    <col min="25" max="25" width="16.00390625" style="7" customWidth="1"/>
    <col min="26" max="16384" width="9.00390625" style="7" customWidth="1"/>
  </cols>
  <sheetData>
    <row r="1" spans="1:24" ht="39" customHeight="1">
      <c r="A1" s="10" t="s">
        <v>0</v>
      </c>
      <c r="B1" s="10"/>
      <c r="C1" s="10"/>
      <c r="D1" s="10"/>
      <c r="E1" s="10"/>
      <c r="F1" s="10"/>
      <c r="G1" s="10"/>
      <c r="H1" s="10"/>
      <c r="I1" s="10"/>
      <c r="J1" s="10"/>
      <c r="K1" s="10"/>
      <c r="L1" s="10"/>
      <c r="M1" s="10"/>
      <c r="N1" s="10"/>
      <c r="O1" s="10"/>
      <c r="P1" s="10"/>
      <c r="Q1" s="10"/>
      <c r="R1" s="10"/>
      <c r="S1" s="10"/>
      <c r="T1" s="10"/>
      <c r="U1" s="10"/>
      <c r="V1" s="10"/>
      <c r="W1" s="10"/>
      <c r="X1" s="10"/>
    </row>
    <row r="2" spans="1:24" ht="133.5" customHeight="1">
      <c r="A2" s="11" t="s">
        <v>1</v>
      </c>
      <c r="B2" s="12"/>
      <c r="C2" s="12"/>
      <c r="D2" s="12"/>
      <c r="E2" s="12"/>
      <c r="F2" s="12"/>
      <c r="G2" s="12"/>
      <c r="H2" s="12"/>
      <c r="I2" s="12"/>
      <c r="J2" s="12"/>
      <c r="K2" s="12"/>
      <c r="L2" s="12"/>
      <c r="M2" s="12"/>
      <c r="N2" s="12"/>
      <c r="O2" s="12"/>
      <c r="P2" s="12"/>
      <c r="Q2" s="12"/>
      <c r="R2" s="12"/>
      <c r="S2" s="12"/>
      <c r="T2" s="12"/>
      <c r="U2" s="12"/>
      <c r="V2" s="12"/>
      <c r="W2" s="12"/>
      <c r="X2" s="12"/>
    </row>
    <row r="3" spans="1:45" s="1" customFormat="1" ht="27" customHeight="1">
      <c r="A3" s="13" t="s">
        <v>2</v>
      </c>
      <c r="B3" s="13" t="s">
        <v>3</v>
      </c>
      <c r="C3" s="13" t="s">
        <v>4</v>
      </c>
      <c r="D3" s="14" t="s">
        <v>5</v>
      </c>
      <c r="E3" s="14" t="s">
        <v>6</v>
      </c>
      <c r="F3" s="14" t="s">
        <v>7</v>
      </c>
      <c r="G3" s="14" t="s">
        <v>8</v>
      </c>
      <c r="H3" s="14" t="s">
        <v>9</v>
      </c>
      <c r="I3" s="14" t="s">
        <v>10</v>
      </c>
      <c r="J3" s="21" t="s">
        <v>11</v>
      </c>
      <c r="K3" s="14" t="s">
        <v>12</v>
      </c>
      <c r="L3" s="14"/>
      <c r="M3" s="14"/>
      <c r="N3" s="14"/>
      <c r="O3" s="14"/>
      <c r="P3" s="14"/>
      <c r="Q3" s="14"/>
      <c r="R3" s="14"/>
      <c r="S3" s="14"/>
      <c r="T3" s="14" t="s">
        <v>13</v>
      </c>
      <c r="U3" s="14" t="s">
        <v>14</v>
      </c>
      <c r="V3" s="14"/>
      <c r="W3" s="14"/>
      <c r="X3" s="14" t="s">
        <v>15</v>
      </c>
      <c r="Y3" s="32"/>
      <c r="Z3" s="32"/>
      <c r="AA3" s="32"/>
      <c r="AB3" s="32"/>
      <c r="AC3" s="32"/>
      <c r="AD3" s="32"/>
      <c r="AE3" s="32"/>
      <c r="AF3" s="32"/>
      <c r="AG3" s="32"/>
      <c r="AH3" s="32"/>
      <c r="AI3" s="32"/>
      <c r="AJ3" s="32"/>
      <c r="AK3" s="32"/>
      <c r="AL3" s="32"/>
      <c r="AM3" s="32"/>
      <c r="AN3" s="32"/>
      <c r="AO3" s="32"/>
      <c r="AP3" s="32"/>
      <c r="AQ3" s="32"/>
      <c r="AR3" s="32"/>
      <c r="AS3" s="32"/>
    </row>
    <row r="4" spans="1:45" s="1" customFormat="1" ht="42" customHeight="1">
      <c r="A4" s="15"/>
      <c r="B4" s="13"/>
      <c r="C4" s="13"/>
      <c r="D4" s="14"/>
      <c r="E4" s="14"/>
      <c r="F4" s="14"/>
      <c r="G4" s="14"/>
      <c r="H4" s="14"/>
      <c r="I4" s="14"/>
      <c r="J4" s="22"/>
      <c r="K4" s="14" t="s">
        <v>16</v>
      </c>
      <c r="L4" s="14" t="s">
        <v>17</v>
      </c>
      <c r="M4" s="14" t="s">
        <v>18</v>
      </c>
      <c r="N4" s="14" t="s">
        <v>19</v>
      </c>
      <c r="O4" s="14" t="s">
        <v>20</v>
      </c>
      <c r="P4" s="14" t="s">
        <v>21</v>
      </c>
      <c r="Q4" s="14" t="s">
        <v>22</v>
      </c>
      <c r="R4" s="14" t="s">
        <v>23</v>
      </c>
      <c r="S4" s="14" t="s">
        <v>24</v>
      </c>
      <c r="T4" s="14"/>
      <c r="U4" s="25" t="s">
        <v>25</v>
      </c>
      <c r="V4" s="25" t="s">
        <v>26</v>
      </c>
      <c r="W4" s="25" t="s">
        <v>27</v>
      </c>
      <c r="X4" s="14"/>
      <c r="Y4" s="32"/>
      <c r="Z4" s="32"/>
      <c r="AA4" s="32"/>
      <c r="AB4" s="32"/>
      <c r="AC4" s="32"/>
      <c r="AD4" s="32"/>
      <c r="AE4" s="32"/>
      <c r="AF4" s="32"/>
      <c r="AG4" s="32"/>
      <c r="AH4" s="32"/>
      <c r="AI4" s="32"/>
      <c r="AJ4" s="32"/>
      <c r="AK4" s="32"/>
      <c r="AL4" s="32"/>
      <c r="AM4" s="32"/>
      <c r="AN4" s="32"/>
      <c r="AO4" s="32"/>
      <c r="AP4" s="32"/>
      <c r="AQ4" s="32"/>
      <c r="AR4" s="32"/>
      <c r="AS4" s="32"/>
    </row>
    <row r="5" spans="1:45" s="2" customFormat="1" ht="96.75" customHeight="1">
      <c r="A5" s="16">
        <v>153</v>
      </c>
      <c r="B5" s="17" t="s">
        <v>28</v>
      </c>
      <c r="C5" s="18">
        <f aca="true" t="shared" si="0" ref="C5:C8">IF(A5=A4,(IF(D5=D4,C4,C4+1)),1)</f>
        <v>1</v>
      </c>
      <c r="D5" s="17" t="s">
        <v>29</v>
      </c>
      <c r="E5" s="17" t="s">
        <v>30</v>
      </c>
      <c r="F5" s="18">
        <f>_xlfn.COUNTIFS(D$3:D5,D5,A$3:A5,A5)</f>
        <v>1</v>
      </c>
      <c r="G5" s="17" t="s">
        <v>31</v>
      </c>
      <c r="H5" s="17" t="s">
        <v>32</v>
      </c>
      <c r="I5" s="17">
        <v>1</v>
      </c>
      <c r="J5" s="17" t="s">
        <v>33</v>
      </c>
      <c r="K5" s="17">
        <v>30</v>
      </c>
      <c r="L5" s="17" t="s">
        <v>34</v>
      </c>
      <c r="M5" s="17" t="s">
        <v>34</v>
      </c>
      <c r="N5" s="17" t="s">
        <v>35</v>
      </c>
      <c r="O5" s="17" t="s">
        <v>34</v>
      </c>
      <c r="P5" s="17" t="s">
        <v>36</v>
      </c>
      <c r="Q5" s="17" t="s">
        <v>37</v>
      </c>
      <c r="R5" s="17" t="s">
        <v>38</v>
      </c>
      <c r="S5" s="24" t="s">
        <v>39</v>
      </c>
      <c r="T5" s="17" t="s">
        <v>40</v>
      </c>
      <c r="U5" s="29">
        <v>1</v>
      </c>
      <c r="V5" s="25"/>
      <c r="W5" s="25"/>
      <c r="X5" s="24" t="s">
        <v>41</v>
      </c>
      <c r="Y5" s="33"/>
      <c r="Z5" s="33"/>
      <c r="AA5" s="33"/>
      <c r="AB5" s="33"/>
      <c r="AC5" s="33"/>
      <c r="AD5" s="33"/>
      <c r="AE5" s="33"/>
      <c r="AF5" s="33"/>
      <c r="AG5" s="33"/>
      <c r="AH5" s="33"/>
      <c r="AI5" s="33"/>
      <c r="AJ5" s="33"/>
      <c r="AK5" s="33"/>
      <c r="AL5" s="33"/>
      <c r="AM5" s="33"/>
      <c r="AN5" s="33"/>
      <c r="AO5" s="33"/>
      <c r="AP5" s="33"/>
      <c r="AQ5" s="33"/>
      <c r="AR5" s="33"/>
      <c r="AS5" s="33"/>
    </row>
    <row r="6" spans="1:45" s="2" customFormat="1" ht="79.5" customHeight="1">
      <c r="A6" s="19">
        <f aca="true" t="shared" si="1" ref="A6:A8">IF(B6=B5,A5,A5+1)</f>
        <v>154</v>
      </c>
      <c r="B6" s="17" t="s">
        <v>42</v>
      </c>
      <c r="C6" s="18">
        <f t="shared" si="0"/>
        <v>1</v>
      </c>
      <c r="D6" s="17" t="s">
        <v>43</v>
      </c>
      <c r="E6" s="17" t="s">
        <v>30</v>
      </c>
      <c r="F6" s="18">
        <f>_xlfn.COUNTIFS(D$3:D6,D6,A$3:A6,A6)</f>
        <v>1</v>
      </c>
      <c r="G6" s="17" t="s">
        <v>44</v>
      </c>
      <c r="H6" s="17" t="s">
        <v>45</v>
      </c>
      <c r="I6" s="17">
        <v>1</v>
      </c>
      <c r="J6" s="17" t="s">
        <v>33</v>
      </c>
      <c r="K6" s="17">
        <v>35</v>
      </c>
      <c r="L6" s="17" t="s">
        <v>46</v>
      </c>
      <c r="M6" s="17" t="s">
        <v>34</v>
      </c>
      <c r="N6" s="17" t="s">
        <v>34</v>
      </c>
      <c r="O6" s="17" t="s">
        <v>34</v>
      </c>
      <c r="P6" s="17" t="s">
        <v>36</v>
      </c>
      <c r="Q6" s="17" t="s">
        <v>37</v>
      </c>
      <c r="R6" s="17" t="s">
        <v>47</v>
      </c>
      <c r="S6" s="17"/>
      <c r="T6" s="17" t="s">
        <v>40</v>
      </c>
      <c r="U6" s="29">
        <v>1</v>
      </c>
      <c r="V6" s="25"/>
      <c r="W6" s="25"/>
      <c r="X6" s="25"/>
      <c r="Y6" s="33"/>
      <c r="Z6" s="33"/>
      <c r="AA6" s="33"/>
      <c r="AB6" s="33"/>
      <c r="AC6" s="33"/>
      <c r="AD6" s="33"/>
      <c r="AE6" s="33"/>
      <c r="AF6" s="33"/>
      <c r="AG6" s="33"/>
      <c r="AH6" s="33"/>
      <c r="AI6" s="33"/>
      <c r="AJ6" s="33"/>
      <c r="AK6" s="33"/>
      <c r="AL6" s="33"/>
      <c r="AM6" s="33"/>
      <c r="AN6" s="33"/>
      <c r="AO6" s="33"/>
      <c r="AP6" s="33"/>
      <c r="AQ6" s="33"/>
      <c r="AR6" s="33"/>
      <c r="AS6" s="33"/>
    </row>
    <row r="7" spans="1:24" s="3" customFormat="1" ht="81" customHeight="1">
      <c r="A7" s="19">
        <f t="shared" si="1"/>
        <v>154</v>
      </c>
      <c r="B7" s="17" t="s">
        <v>42</v>
      </c>
      <c r="C7" s="18">
        <f t="shared" si="0"/>
        <v>1</v>
      </c>
      <c r="D7" s="17" t="s">
        <v>43</v>
      </c>
      <c r="E7" s="17" t="s">
        <v>30</v>
      </c>
      <c r="F7" s="18">
        <f>_xlfn.COUNTIFS(D$3:D7,D7,A$3:A7,A7)</f>
        <v>2</v>
      </c>
      <c r="G7" s="17" t="s">
        <v>48</v>
      </c>
      <c r="H7" s="17" t="s">
        <v>45</v>
      </c>
      <c r="I7" s="17">
        <v>1</v>
      </c>
      <c r="J7" s="17" t="s">
        <v>33</v>
      </c>
      <c r="K7" s="17">
        <v>35</v>
      </c>
      <c r="L7" s="17" t="s">
        <v>49</v>
      </c>
      <c r="M7" s="17" t="s">
        <v>34</v>
      </c>
      <c r="N7" s="17" t="s">
        <v>34</v>
      </c>
      <c r="O7" s="17" t="s">
        <v>34</v>
      </c>
      <c r="P7" s="17" t="s">
        <v>36</v>
      </c>
      <c r="Q7" s="17" t="s">
        <v>37</v>
      </c>
      <c r="R7" s="17" t="s">
        <v>47</v>
      </c>
      <c r="S7" s="25"/>
      <c r="T7" s="17" t="s">
        <v>40</v>
      </c>
      <c r="U7" s="29">
        <v>1</v>
      </c>
      <c r="V7" s="25"/>
      <c r="W7" s="25"/>
      <c r="X7" s="25"/>
    </row>
    <row r="8" spans="1:24" s="3" customFormat="1" ht="63.75" customHeight="1">
      <c r="A8" s="19">
        <f t="shared" si="1"/>
        <v>155</v>
      </c>
      <c r="B8" s="17" t="s">
        <v>50</v>
      </c>
      <c r="C8" s="18">
        <f t="shared" si="0"/>
        <v>1</v>
      </c>
      <c r="D8" s="17" t="s">
        <v>50</v>
      </c>
      <c r="E8" s="17" t="s">
        <v>30</v>
      </c>
      <c r="F8" s="18">
        <f>_xlfn.COUNTIFS(D$3:D8,D8,A$3:A8,A8)</f>
        <v>1</v>
      </c>
      <c r="G8" s="17" t="s">
        <v>51</v>
      </c>
      <c r="H8" s="17" t="s">
        <v>32</v>
      </c>
      <c r="I8" s="17">
        <v>1</v>
      </c>
      <c r="J8" s="17" t="s">
        <v>33</v>
      </c>
      <c r="K8" s="17">
        <v>35</v>
      </c>
      <c r="L8" s="17" t="s">
        <v>46</v>
      </c>
      <c r="M8" s="17" t="s">
        <v>34</v>
      </c>
      <c r="N8" s="17" t="s">
        <v>52</v>
      </c>
      <c r="O8" s="17" t="s">
        <v>34</v>
      </c>
      <c r="P8" s="17" t="s">
        <v>53</v>
      </c>
      <c r="Q8" s="17" t="s">
        <v>54</v>
      </c>
      <c r="R8" s="17" t="s">
        <v>55</v>
      </c>
      <c r="S8" s="26"/>
      <c r="T8" s="17" t="s">
        <v>40</v>
      </c>
      <c r="U8" s="29">
        <v>0.4</v>
      </c>
      <c r="V8" s="17"/>
      <c r="W8" s="29">
        <v>0.6</v>
      </c>
      <c r="X8" s="17" t="s">
        <v>56</v>
      </c>
    </row>
    <row r="9" spans="1:24" s="3" customFormat="1" ht="63.75" customHeight="1">
      <c r="A9" s="19">
        <f aca="true" t="shared" si="2" ref="A9:A40">IF(B9=B8,A8,A8+1)</f>
        <v>155</v>
      </c>
      <c r="B9" s="17" t="s">
        <v>50</v>
      </c>
      <c r="C9" s="18">
        <f aca="true" t="shared" si="3" ref="C9:C40">IF(A9=A8,(IF(D9=D8,C8,C8+1)),1)</f>
        <v>1</v>
      </c>
      <c r="D9" s="17" t="s">
        <v>50</v>
      </c>
      <c r="E9" s="17" t="s">
        <v>30</v>
      </c>
      <c r="F9" s="18">
        <f>_xlfn.COUNTIFS(D$3:D9,D9,A$3:A9,A9)</f>
        <v>2</v>
      </c>
      <c r="G9" s="17" t="s">
        <v>57</v>
      </c>
      <c r="H9" s="17" t="s">
        <v>32</v>
      </c>
      <c r="I9" s="17">
        <v>1</v>
      </c>
      <c r="J9" s="17" t="s">
        <v>33</v>
      </c>
      <c r="K9" s="17">
        <v>35</v>
      </c>
      <c r="L9" s="17" t="s">
        <v>49</v>
      </c>
      <c r="M9" s="17" t="s">
        <v>34</v>
      </c>
      <c r="N9" s="17" t="s">
        <v>52</v>
      </c>
      <c r="O9" s="17" t="s">
        <v>34</v>
      </c>
      <c r="P9" s="17" t="s">
        <v>53</v>
      </c>
      <c r="Q9" s="17" t="s">
        <v>54</v>
      </c>
      <c r="R9" s="17" t="s">
        <v>55</v>
      </c>
      <c r="S9" s="26"/>
      <c r="T9" s="17" t="s">
        <v>40</v>
      </c>
      <c r="U9" s="29">
        <v>0.4</v>
      </c>
      <c r="V9" s="17"/>
      <c r="W9" s="29">
        <v>0.6</v>
      </c>
      <c r="X9" s="17" t="s">
        <v>56</v>
      </c>
    </row>
    <row r="10" spans="1:24" s="3" customFormat="1" ht="58.5" customHeight="1">
      <c r="A10" s="19">
        <f t="shared" si="2"/>
        <v>156</v>
      </c>
      <c r="B10" s="17" t="s">
        <v>58</v>
      </c>
      <c r="C10" s="18">
        <f t="shared" si="3"/>
        <v>1</v>
      </c>
      <c r="D10" s="17" t="s">
        <v>58</v>
      </c>
      <c r="E10" s="17" t="s">
        <v>30</v>
      </c>
      <c r="F10" s="18">
        <f>_xlfn.COUNTIFS(D$3:D10,D10,A$3:A10,A10)</f>
        <v>1</v>
      </c>
      <c r="G10" s="17" t="s">
        <v>59</v>
      </c>
      <c r="H10" s="17" t="s">
        <v>32</v>
      </c>
      <c r="I10" s="17">
        <v>1</v>
      </c>
      <c r="J10" s="17" t="s">
        <v>33</v>
      </c>
      <c r="K10" s="17">
        <v>35</v>
      </c>
      <c r="L10" s="17" t="s">
        <v>34</v>
      </c>
      <c r="M10" s="17" t="s">
        <v>34</v>
      </c>
      <c r="N10" s="17" t="s">
        <v>34</v>
      </c>
      <c r="O10" s="17" t="s">
        <v>34</v>
      </c>
      <c r="P10" s="17" t="s">
        <v>36</v>
      </c>
      <c r="Q10" s="17" t="s">
        <v>37</v>
      </c>
      <c r="R10" s="17" t="s">
        <v>60</v>
      </c>
      <c r="S10" s="17"/>
      <c r="T10" s="17" t="s">
        <v>40</v>
      </c>
      <c r="U10" s="29">
        <v>1</v>
      </c>
      <c r="V10" s="17"/>
      <c r="W10" s="29"/>
      <c r="X10" s="17"/>
    </row>
    <row r="11" spans="1:45" s="2" customFormat="1" ht="63" customHeight="1">
      <c r="A11" s="19">
        <f t="shared" si="2"/>
        <v>156</v>
      </c>
      <c r="B11" s="17" t="s">
        <v>58</v>
      </c>
      <c r="C11" s="18">
        <f t="shared" si="3"/>
        <v>1</v>
      </c>
      <c r="D11" s="17" t="s">
        <v>58</v>
      </c>
      <c r="E11" s="17" t="s">
        <v>30</v>
      </c>
      <c r="F11" s="18">
        <f>_xlfn.COUNTIFS(D$3:D11,D11,A$3:A11,A11)</f>
        <v>2</v>
      </c>
      <c r="G11" s="17" t="s">
        <v>61</v>
      </c>
      <c r="H11" s="17" t="s">
        <v>32</v>
      </c>
      <c r="I11" s="17">
        <v>1</v>
      </c>
      <c r="J11" s="17" t="s">
        <v>33</v>
      </c>
      <c r="K11" s="17">
        <v>35</v>
      </c>
      <c r="L11" s="17" t="s">
        <v>34</v>
      </c>
      <c r="M11" s="17" t="s">
        <v>34</v>
      </c>
      <c r="N11" s="17" t="s">
        <v>34</v>
      </c>
      <c r="O11" s="17" t="s">
        <v>34</v>
      </c>
      <c r="P11" s="17" t="s">
        <v>36</v>
      </c>
      <c r="Q11" s="17" t="s">
        <v>37</v>
      </c>
      <c r="R11" s="17" t="s">
        <v>62</v>
      </c>
      <c r="S11" s="17"/>
      <c r="T11" s="17" t="s">
        <v>40</v>
      </c>
      <c r="U11" s="29">
        <v>1</v>
      </c>
      <c r="V11" s="17"/>
      <c r="W11" s="29"/>
      <c r="X11" s="17"/>
      <c r="Y11" s="33"/>
      <c r="Z11" s="33"/>
      <c r="AA11" s="33"/>
      <c r="AB11" s="33"/>
      <c r="AC11" s="33"/>
      <c r="AD11" s="33"/>
      <c r="AE11" s="33"/>
      <c r="AF11" s="33"/>
      <c r="AG11" s="33"/>
      <c r="AH11" s="33"/>
      <c r="AI11" s="33"/>
      <c r="AJ11" s="33"/>
      <c r="AK11" s="33"/>
      <c r="AL11" s="33"/>
      <c r="AM11" s="33"/>
      <c r="AN11" s="33"/>
      <c r="AO11" s="33"/>
      <c r="AP11" s="33"/>
      <c r="AQ11" s="33"/>
      <c r="AR11" s="33"/>
      <c r="AS11" s="33"/>
    </row>
    <row r="12" spans="1:45" s="2" customFormat="1" ht="88.5" customHeight="1">
      <c r="A12" s="19">
        <f t="shared" si="2"/>
        <v>156</v>
      </c>
      <c r="B12" s="17" t="s">
        <v>58</v>
      </c>
      <c r="C12" s="18">
        <f t="shared" si="3"/>
        <v>1</v>
      </c>
      <c r="D12" s="17" t="s">
        <v>58</v>
      </c>
      <c r="E12" s="17" t="s">
        <v>30</v>
      </c>
      <c r="F12" s="18">
        <f>_xlfn.COUNTIFS(D$3:D12,D12,A$3:A12,A12)</f>
        <v>3</v>
      </c>
      <c r="G12" s="17" t="s">
        <v>63</v>
      </c>
      <c r="H12" s="17" t="s">
        <v>32</v>
      </c>
      <c r="I12" s="17">
        <v>1</v>
      </c>
      <c r="J12" s="17" t="s">
        <v>33</v>
      </c>
      <c r="K12" s="17">
        <v>35</v>
      </c>
      <c r="L12" s="17" t="s">
        <v>46</v>
      </c>
      <c r="M12" s="17" t="s">
        <v>34</v>
      </c>
      <c r="N12" s="17" t="s">
        <v>34</v>
      </c>
      <c r="O12" s="17" t="s">
        <v>34</v>
      </c>
      <c r="P12" s="17" t="s">
        <v>36</v>
      </c>
      <c r="Q12" s="17" t="s">
        <v>37</v>
      </c>
      <c r="R12" s="17" t="s">
        <v>64</v>
      </c>
      <c r="S12" s="17" t="s">
        <v>65</v>
      </c>
      <c r="T12" s="17" t="s">
        <v>40</v>
      </c>
      <c r="U12" s="29">
        <v>0.4</v>
      </c>
      <c r="V12" s="25"/>
      <c r="W12" s="29">
        <v>0.6</v>
      </c>
      <c r="X12" s="17"/>
      <c r="Y12" s="33"/>
      <c r="Z12" s="33"/>
      <c r="AA12" s="33"/>
      <c r="AB12" s="33"/>
      <c r="AC12" s="33"/>
      <c r="AD12" s="33"/>
      <c r="AE12" s="33"/>
      <c r="AF12" s="33"/>
      <c r="AG12" s="33"/>
      <c r="AH12" s="33"/>
      <c r="AI12" s="33"/>
      <c r="AJ12" s="33"/>
      <c r="AK12" s="33"/>
      <c r="AL12" s="33"/>
      <c r="AM12" s="33"/>
      <c r="AN12" s="33"/>
      <c r="AO12" s="33"/>
      <c r="AP12" s="33"/>
      <c r="AQ12" s="33"/>
      <c r="AR12" s="33"/>
      <c r="AS12" s="33"/>
    </row>
    <row r="13" spans="1:45" s="2" customFormat="1" ht="51" customHeight="1">
      <c r="A13" s="19">
        <f t="shared" si="2"/>
        <v>157</v>
      </c>
      <c r="B13" s="17" t="s">
        <v>66</v>
      </c>
      <c r="C13" s="18">
        <f t="shared" si="3"/>
        <v>1</v>
      </c>
      <c r="D13" s="17" t="s">
        <v>67</v>
      </c>
      <c r="E13" s="17" t="s">
        <v>30</v>
      </c>
      <c r="F13" s="18">
        <f>_xlfn.COUNTIFS(D$3:D13,D13,A$3:A13,A13)</f>
        <v>1</v>
      </c>
      <c r="G13" s="17" t="s">
        <v>68</v>
      </c>
      <c r="H13" s="17" t="s">
        <v>32</v>
      </c>
      <c r="I13" s="17">
        <v>1</v>
      </c>
      <c r="J13" s="17" t="s">
        <v>33</v>
      </c>
      <c r="K13" s="17">
        <v>35</v>
      </c>
      <c r="L13" s="17" t="s">
        <v>34</v>
      </c>
      <c r="M13" s="17" t="s">
        <v>34</v>
      </c>
      <c r="N13" s="17" t="s">
        <v>34</v>
      </c>
      <c r="O13" s="17" t="s">
        <v>34</v>
      </c>
      <c r="P13" s="17" t="s">
        <v>36</v>
      </c>
      <c r="Q13" s="17" t="s">
        <v>37</v>
      </c>
      <c r="R13" s="17" t="s">
        <v>69</v>
      </c>
      <c r="S13" s="17"/>
      <c r="T13" s="17" t="s">
        <v>40</v>
      </c>
      <c r="U13" s="29">
        <v>1</v>
      </c>
      <c r="V13" s="25"/>
      <c r="W13" s="25"/>
      <c r="X13" s="25"/>
      <c r="Y13" s="33"/>
      <c r="Z13" s="33"/>
      <c r="AA13" s="33"/>
      <c r="AB13" s="33"/>
      <c r="AC13" s="33"/>
      <c r="AD13" s="33"/>
      <c r="AE13" s="33"/>
      <c r="AF13" s="33"/>
      <c r="AG13" s="33"/>
      <c r="AH13" s="33"/>
      <c r="AI13" s="33"/>
      <c r="AJ13" s="33"/>
      <c r="AK13" s="33"/>
      <c r="AL13" s="33"/>
      <c r="AM13" s="33"/>
      <c r="AN13" s="33"/>
      <c r="AO13" s="33"/>
      <c r="AP13" s="33"/>
      <c r="AQ13" s="33"/>
      <c r="AR13" s="33"/>
      <c r="AS13" s="33"/>
    </row>
    <row r="14" spans="1:45" s="2" customFormat="1" ht="66" customHeight="1">
      <c r="A14" s="19">
        <f t="shared" si="2"/>
        <v>157</v>
      </c>
      <c r="B14" s="17" t="s">
        <v>66</v>
      </c>
      <c r="C14" s="18">
        <f t="shared" si="3"/>
        <v>2</v>
      </c>
      <c r="D14" s="17" t="s">
        <v>70</v>
      </c>
      <c r="E14" s="17" t="s">
        <v>30</v>
      </c>
      <c r="F14" s="18">
        <f>_xlfn.COUNTIFS(D$3:D14,D14,A$3:A14,A14)</f>
        <v>1</v>
      </c>
      <c r="G14" s="17" t="s">
        <v>71</v>
      </c>
      <c r="H14" s="17" t="s">
        <v>32</v>
      </c>
      <c r="I14" s="17">
        <v>1</v>
      </c>
      <c r="J14" s="17" t="s">
        <v>33</v>
      </c>
      <c r="K14" s="17">
        <v>35</v>
      </c>
      <c r="L14" s="17" t="s">
        <v>34</v>
      </c>
      <c r="M14" s="17" t="s">
        <v>34</v>
      </c>
      <c r="N14" s="17" t="s">
        <v>34</v>
      </c>
      <c r="O14" s="17" t="s">
        <v>34</v>
      </c>
      <c r="P14" s="17" t="s">
        <v>36</v>
      </c>
      <c r="Q14" s="17" t="s">
        <v>37</v>
      </c>
      <c r="R14" s="27" t="s">
        <v>72</v>
      </c>
      <c r="S14" s="17" t="s">
        <v>73</v>
      </c>
      <c r="T14" s="17" t="s">
        <v>40</v>
      </c>
      <c r="U14" s="29">
        <v>1</v>
      </c>
      <c r="V14" s="30"/>
      <c r="W14" s="25"/>
      <c r="X14" s="25"/>
      <c r="Y14" s="33"/>
      <c r="Z14" s="33"/>
      <c r="AA14" s="33"/>
      <c r="AB14" s="33"/>
      <c r="AC14" s="33"/>
      <c r="AD14" s="33"/>
      <c r="AE14" s="33"/>
      <c r="AF14" s="33"/>
      <c r="AG14" s="33"/>
      <c r="AH14" s="33"/>
      <c r="AI14" s="33"/>
      <c r="AJ14" s="33"/>
      <c r="AK14" s="33"/>
      <c r="AL14" s="33"/>
      <c r="AM14" s="33"/>
      <c r="AN14" s="33"/>
      <c r="AO14" s="33"/>
      <c r="AP14" s="33"/>
      <c r="AQ14" s="33"/>
      <c r="AR14" s="33"/>
      <c r="AS14" s="33"/>
    </row>
    <row r="15" spans="1:45" s="2" customFormat="1" ht="90" customHeight="1">
      <c r="A15" s="19">
        <f t="shared" si="2"/>
        <v>157</v>
      </c>
      <c r="B15" s="17" t="s">
        <v>66</v>
      </c>
      <c r="C15" s="18">
        <f t="shared" si="3"/>
        <v>3</v>
      </c>
      <c r="D15" s="17" t="s">
        <v>74</v>
      </c>
      <c r="E15" s="17" t="s">
        <v>30</v>
      </c>
      <c r="F15" s="18">
        <f>_xlfn.COUNTIFS(D$3:D15,D15,A$3:A15,A15)</f>
        <v>1</v>
      </c>
      <c r="G15" s="17" t="s">
        <v>75</v>
      </c>
      <c r="H15" s="17" t="s">
        <v>32</v>
      </c>
      <c r="I15" s="17">
        <v>1</v>
      </c>
      <c r="J15" s="17" t="s">
        <v>33</v>
      </c>
      <c r="K15" s="17">
        <v>35</v>
      </c>
      <c r="L15" s="17" t="s">
        <v>34</v>
      </c>
      <c r="M15" s="17" t="s">
        <v>34</v>
      </c>
      <c r="N15" s="17" t="s">
        <v>34</v>
      </c>
      <c r="O15" s="17" t="s">
        <v>34</v>
      </c>
      <c r="P15" s="17" t="s">
        <v>36</v>
      </c>
      <c r="Q15" s="17" t="s">
        <v>37</v>
      </c>
      <c r="R15" s="27" t="s">
        <v>76</v>
      </c>
      <c r="S15" s="17" t="s">
        <v>77</v>
      </c>
      <c r="T15" s="17" t="s">
        <v>40</v>
      </c>
      <c r="U15" s="29">
        <v>1</v>
      </c>
      <c r="V15" s="30"/>
      <c r="W15" s="25"/>
      <c r="X15" s="25"/>
      <c r="Y15" s="33"/>
      <c r="Z15" s="33"/>
      <c r="AA15" s="33"/>
      <c r="AB15" s="33"/>
      <c r="AC15" s="33"/>
      <c r="AD15" s="33"/>
      <c r="AE15" s="33"/>
      <c r="AF15" s="33"/>
      <c r="AG15" s="33"/>
      <c r="AH15" s="33"/>
      <c r="AI15" s="33"/>
      <c r="AJ15" s="33"/>
      <c r="AK15" s="33"/>
      <c r="AL15" s="33"/>
      <c r="AM15" s="33"/>
      <c r="AN15" s="33"/>
      <c r="AO15" s="33"/>
      <c r="AP15" s="33"/>
      <c r="AQ15" s="33"/>
      <c r="AR15" s="33"/>
      <c r="AS15" s="33"/>
    </row>
    <row r="16" spans="1:45" s="4" customFormat="1" ht="90" customHeight="1">
      <c r="A16" s="19">
        <f t="shared" si="2"/>
        <v>158</v>
      </c>
      <c r="B16" s="17" t="s">
        <v>78</v>
      </c>
      <c r="C16" s="18">
        <f t="shared" si="3"/>
        <v>1</v>
      </c>
      <c r="D16" s="17" t="s">
        <v>79</v>
      </c>
      <c r="E16" s="17" t="s">
        <v>30</v>
      </c>
      <c r="F16" s="18">
        <f>_xlfn.COUNTIFS(D$3:D16,D16,A$3:A16,A16)</f>
        <v>1</v>
      </c>
      <c r="G16" s="17" t="s">
        <v>80</v>
      </c>
      <c r="H16" s="17" t="s">
        <v>32</v>
      </c>
      <c r="I16" s="17">
        <v>1</v>
      </c>
      <c r="J16" s="17" t="s">
        <v>33</v>
      </c>
      <c r="K16" s="17">
        <v>35</v>
      </c>
      <c r="L16" s="17" t="s">
        <v>34</v>
      </c>
      <c r="M16" s="17" t="s">
        <v>34</v>
      </c>
      <c r="N16" s="17" t="s">
        <v>34</v>
      </c>
      <c r="O16" s="17" t="s">
        <v>34</v>
      </c>
      <c r="P16" s="17" t="s">
        <v>36</v>
      </c>
      <c r="Q16" s="17" t="s">
        <v>37</v>
      </c>
      <c r="R16" s="17" t="s">
        <v>81</v>
      </c>
      <c r="S16" s="25"/>
      <c r="T16" s="17" t="s">
        <v>40</v>
      </c>
      <c r="U16" s="29">
        <v>1</v>
      </c>
      <c r="V16" s="25"/>
      <c r="W16" s="25"/>
      <c r="X16" s="25"/>
      <c r="Y16" s="34"/>
      <c r="Z16" s="34"/>
      <c r="AA16" s="34"/>
      <c r="AB16" s="34"/>
      <c r="AC16" s="34"/>
      <c r="AD16" s="34"/>
      <c r="AE16" s="34"/>
      <c r="AF16" s="34"/>
      <c r="AG16" s="34"/>
      <c r="AH16" s="34"/>
      <c r="AI16" s="34"/>
      <c r="AJ16" s="34"/>
      <c r="AK16" s="34"/>
      <c r="AL16" s="34"/>
      <c r="AM16" s="34"/>
      <c r="AN16" s="34"/>
      <c r="AO16" s="34"/>
      <c r="AP16" s="34"/>
      <c r="AQ16" s="34"/>
      <c r="AR16" s="34"/>
      <c r="AS16" s="34"/>
    </row>
    <row r="17" spans="1:45" s="4" customFormat="1" ht="63" customHeight="1">
      <c r="A17" s="19">
        <f t="shared" si="2"/>
        <v>159</v>
      </c>
      <c r="B17" s="17" t="s">
        <v>82</v>
      </c>
      <c r="C17" s="18">
        <f t="shared" si="3"/>
        <v>1</v>
      </c>
      <c r="D17" s="17" t="s">
        <v>83</v>
      </c>
      <c r="E17" s="17" t="s">
        <v>30</v>
      </c>
      <c r="F17" s="18">
        <f>_xlfn.COUNTIFS(D$3:D17,D17,A$3:A17,A17)</f>
        <v>1</v>
      </c>
      <c r="G17" s="17" t="s">
        <v>84</v>
      </c>
      <c r="H17" s="17" t="s">
        <v>32</v>
      </c>
      <c r="I17" s="17">
        <v>1</v>
      </c>
      <c r="J17" s="17" t="s">
        <v>33</v>
      </c>
      <c r="K17" s="17">
        <v>35</v>
      </c>
      <c r="L17" s="17" t="s">
        <v>34</v>
      </c>
      <c r="M17" s="17" t="s">
        <v>34</v>
      </c>
      <c r="N17" s="17" t="s">
        <v>34</v>
      </c>
      <c r="O17" s="17" t="s">
        <v>34</v>
      </c>
      <c r="P17" s="17" t="s">
        <v>85</v>
      </c>
      <c r="Q17" s="17" t="s">
        <v>34</v>
      </c>
      <c r="R17" s="17" t="s">
        <v>86</v>
      </c>
      <c r="S17" s="25"/>
      <c r="T17" s="17" t="s">
        <v>87</v>
      </c>
      <c r="U17" s="29">
        <v>1</v>
      </c>
      <c r="V17" s="25"/>
      <c r="W17" s="25"/>
      <c r="X17" s="25"/>
      <c r="Y17" s="34"/>
      <c r="Z17" s="34"/>
      <c r="AA17" s="34"/>
      <c r="AB17" s="34"/>
      <c r="AC17" s="34"/>
      <c r="AD17" s="34"/>
      <c r="AE17" s="34"/>
      <c r="AF17" s="34"/>
      <c r="AG17" s="34"/>
      <c r="AH17" s="34"/>
      <c r="AI17" s="34"/>
      <c r="AJ17" s="34"/>
      <c r="AK17" s="34"/>
      <c r="AL17" s="34"/>
      <c r="AM17" s="34"/>
      <c r="AN17" s="34"/>
      <c r="AO17" s="34"/>
      <c r="AP17" s="34"/>
      <c r="AQ17" s="34"/>
      <c r="AR17" s="34"/>
      <c r="AS17" s="34"/>
    </row>
    <row r="18" spans="1:45" s="4" customFormat="1" ht="52.5" customHeight="1">
      <c r="A18" s="19">
        <f t="shared" si="2"/>
        <v>159</v>
      </c>
      <c r="B18" s="17" t="s">
        <v>82</v>
      </c>
      <c r="C18" s="18">
        <f t="shared" si="3"/>
        <v>1</v>
      </c>
      <c r="D18" s="17" t="s">
        <v>83</v>
      </c>
      <c r="E18" s="17" t="s">
        <v>30</v>
      </c>
      <c r="F18" s="18">
        <f>_xlfn.COUNTIFS(D$3:D18,D18,A$3:A18,A18)</f>
        <v>2</v>
      </c>
      <c r="G18" s="17" t="s">
        <v>88</v>
      </c>
      <c r="H18" s="17" t="s">
        <v>32</v>
      </c>
      <c r="I18" s="17">
        <v>1</v>
      </c>
      <c r="J18" s="17" t="s">
        <v>33</v>
      </c>
      <c r="K18" s="17">
        <v>35</v>
      </c>
      <c r="L18" s="17" t="s">
        <v>34</v>
      </c>
      <c r="M18" s="17" t="s">
        <v>34</v>
      </c>
      <c r="N18" s="17" t="s">
        <v>34</v>
      </c>
      <c r="O18" s="17" t="s">
        <v>34</v>
      </c>
      <c r="P18" s="17" t="s">
        <v>36</v>
      </c>
      <c r="Q18" s="17" t="s">
        <v>37</v>
      </c>
      <c r="R18" s="17" t="s">
        <v>89</v>
      </c>
      <c r="S18" s="25"/>
      <c r="T18" s="17" t="s">
        <v>87</v>
      </c>
      <c r="U18" s="29">
        <v>1</v>
      </c>
      <c r="V18" s="25"/>
      <c r="W18" s="25"/>
      <c r="X18" s="25"/>
      <c r="Y18" s="34"/>
      <c r="Z18" s="34"/>
      <c r="AA18" s="34"/>
      <c r="AB18" s="34"/>
      <c r="AC18" s="34"/>
      <c r="AD18" s="34"/>
      <c r="AE18" s="34"/>
      <c r="AF18" s="34"/>
      <c r="AG18" s="34"/>
      <c r="AH18" s="34"/>
      <c r="AI18" s="34"/>
      <c r="AJ18" s="34"/>
      <c r="AK18" s="34"/>
      <c r="AL18" s="34"/>
      <c r="AM18" s="34"/>
      <c r="AN18" s="34"/>
      <c r="AO18" s="34"/>
      <c r="AP18" s="34"/>
      <c r="AQ18" s="34"/>
      <c r="AR18" s="34"/>
      <c r="AS18" s="34"/>
    </row>
    <row r="19" spans="1:45" s="4" customFormat="1" ht="42.75" customHeight="1">
      <c r="A19" s="19">
        <f t="shared" si="2"/>
        <v>159</v>
      </c>
      <c r="B19" s="17" t="s">
        <v>82</v>
      </c>
      <c r="C19" s="18">
        <f t="shared" si="3"/>
        <v>1</v>
      </c>
      <c r="D19" s="17" t="s">
        <v>83</v>
      </c>
      <c r="E19" s="17" t="s">
        <v>30</v>
      </c>
      <c r="F19" s="18">
        <f>_xlfn.COUNTIFS(D$3:D19,D19,A$3:A19,A19)</f>
        <v>3</v>
      </c>
      <c r="G19" s="17" t="s">
        <v>90</v>
      </c>
      <c r="H19" s="17" t="s">
        <v>32</v>
      </c>
      <c r="I19" s="17">
        <v>1</v>
      </c>
      <c r="J19" s="17" t="s">
        <v>33</v>
      </c>
      <c r="K19" s="17">
        <v>35</v>
      </c>
      <c r="L19" s="17" t="s">
        <v>34</v>
      </c>
      <c r="M19" s="17" t="s">
        <v>34</v>
      </c>
      <c r="N19" s="17" t="s">
        <v>34</v>
      </c>
      <c r="O19" s="17" t="s">
        <v>34</v>
      </c>
      <c r="P19" s="17" t="s">
        <v>36</v>
      </c>
      <c r="Q19" s="17" t="s">
        <v>37</v>
      </c>
      <c r="R19" s="17" t="s">
        <v>91</v>
      </c>
      <c r="S19" s="25"/>
      <c r="T19" s="17" t="s">
        <v>40</v>
      </c>
      <c r="U19" s="29">
        <v>1</v>
      </c>
      <c r="V19" s="25"/>
      <c r="W19" s="25"/>
      <c r="X19" s="25"/>
      <c r="Y19" s="34"/>
      <c r="Z19" s="34"/>
      <c r="AA19" s="34"/>
      <c r="AB19" s="34"/>
      <c r="AC19" s="34"/>
      <c r="AD19" s="34"/>
      <c r="AE19" s="34"/>
      <c r="AF19" s="34"/>
      <c r="AG19" s="34"/>
      <c r="AH19" s="34"/>
      <c r="AI19" s="34"/>
      <c r="AJ19" s="34"/>
      <c r="AK19" s="34"/>
      <c r="AL19" s="34"/>
      <c r="AM19" s="34"/>
      <c r="AN19" s="34"/>
      <c r="AO19" s="34"/>
      <c r="AP19" s="34"/>
      <c r="AQ19" s="34"/>
      <c r="AR19" s="34"/>
      <c r="AS19" s="34"/>
    </row>
    <row r="20" spans="1:45" s="2" customFormat="1" ht="45.75" customHeight="1">
      <c r="A20" s="19">
        <f t="shared" si="2"/>
        <v>160</v>
      </c>
      <c r="B20" s="17" t="s">
        <v>92</v>
      </c>
      <c r="C20" s="18">
        <f t="shared" si="3"/>
        <v>1</v>
      </c>
      <c r="D20" s="17" t="s">
        <v>93</v>
      </c>
      <c r="E20" s="17" t="s">
        <v>30</v>
      </c>
      <c r="F20" s="18">
        <f>_xlfn.COUNTIFS(D$3:D20,D20,A$3:A20,A20)</f>
        <v>1</v>
      </c>
      <c r="G20" s="17" t="s">
        <v>94</v>
      </c>
      <c r="H20" s="17" t="s">
        <v>32</v>
      </c>
      <c r="I20" s="17">
        <v>1</v>
      </c>
      <c r="J20" s="17" t="s">
        <v>33</v>
      </c>
      <c r="K20" s="17">
        <v>35</v>
      </c>
      <c r="L20" s="17" t="s">
        <v>34</v>
      </c>
      <c r="M20" s="17" t="s">
        <v>34</v>
      </c>
      <c r="N20" s="17" t="s">
        <v>34</v>
      </c>
      <c r="O20" s="17" t="s">
        <v>34</v>
      </c>
      <c r="P20" s="17" t="s">
        <v>36</v>
      </c>
      <c r="Q20" s="17" t="s">
        <v>37</v>
      </c>
      <c r="R20" s="17" t="s">
        <v>95</v>
      </c>
      <c r="S20" s="17"/>
      <c r="T20" s="17" t="s">
        <v>40</v>
      </c>
      <c r="U20" s="29">
        <v>1</v>
      </c>
      <c r="V20" s="25"/>
      <c r="W20" s="25"/>
      <c r="X20" s="25"/>
      <c r="Y20" s="33"/>
      <c r="Z20" s="33"/>
      <c r="AA20" s="33"/>
      <c r="AB20" s="33"/>
      <c r="AC20" s="33"/>
      <c r="AD20" s="33"/>
      <c r="AE20" s="33"/>
      <c r="AF20" s="33"/>
      <c r="AG20" s="33"/>
      <c r="AH20" s="33"/>
      <c r="AI20" s="33"/>
      <c r="AJ20" s="33"/>
      <c r="AK20" s="33"/>
      <c r="AL20" s="33"/>
      <c r="AM20" s="33"/>
      <c r="AN20" s="33"/>
      <c r="AO20" s="33"/>
      <c r="AP20" s="33"/>
      <c r="AQ20" s="33"/>
      <c r="AR20" s="33"/>
      <c r="AS20" s="33"/>
    </row>
    <row r="21" spans="1:45" s="2" customFormat="1" ht="43.5" customHeight="1">
      <c r="A21" s="19">
        <f t="shared" si="2"/>
        <v>161</v>
      </c>
      <c r="B21" s="17" t="s">
        <v>96</v>
      </c>
      <c r="C21" s="18">
        <f t="shared" si="3"/>
        <v>1</v>
      </c>
      <c r="D21" s="17" t="s">
        <v>97</v>
      </c>
      <c r="E21" s="17" t="s">
        <v>30</v>
      </c>
      <c r="F21" s="18">
        <f>_xlfn.COUNTIFS(D$3:D21,D21,A$3:A21,A21)</f>
        <v>1</v>
      </c>
      <c r="G21" s="17" t="s">
        <v>90</v>
      </c>
      <c r="H21" s="17" t="s">
        <v>32</v>
      </c>
      <c r="I21" s="17">
        <v>1</v>
      </c>
      <c r="J21" s="17" t="s">
        <v>33</v>
      </c>
      <c r="K21" s="17">
        <v>35</v>
      </c>
      <c r="L21" s="17" t="s">
        <v>34</v>
      </c>
      <c r="M21" s="17" t="s">
        <v>34</v>
      </c>
      <c r="N21" s="17" t="s">
        <v>34</v>
      </c>
      <c r="O21" s="17" t="s">
        <v>34</v>
      </c>
      <c r="P21" s="17" t="s">
        <v>36</v>
      </c>
      <c r="Q21" s="17" t="s">
        <v>37</v>
      </c>
      <c r="R21" s="17" t="s">
        <v>91</v>
      </c>
      <c r="S21" s="17"/>
      <c r="T21" s="17" t="s">
        <v>40</v>
      </c>
      <c r="U21" s="29">
        <v>1</v>
      </c>
      <c r="V21" s="25"/>
      <c r="W21" s="25"/>
      <c r="X21" s="25"/>
      <c r="Y21" s="33"/>
      <c r="Z21" s="33"/>
      <c r="AA21" s="33"/>
      <c r="AB21" s="33"/>
      <c r="AC21" s="33"/>
      <c r="AD21" s="33"/>
      <c r="AE21" s="33"/>
      <c r="AF21" s="33"/>
      <c r="AG21" s="33"/>
      <c r="AH21" s="33"/>
      <c r="AI21" s="33"/>
      <c r="AJ21" s="33"/>
      <c r="AK21" s="33"/>
      <c r="AL21" s="33"/>
      <c r="AM21" s="33"/>
      <c r="AN21" s="33"/>
      <c r="AO21" s="33"/>
      <c r="AP21" s="33"/>
      <c r="AQ21" s="33"/>
      <c r="AR21" s="33"/>
      <c r="AS21" s="33"/>
    </row>
    <row r="22" spans="1:45" s="2" customFormat="1" ht="46.5" customHeight="1">
      <c r="A22" s="19">
        <f t="shared" si="2"/>
        <v>161</v>
      </c>
      <c r="B22" s="17" t="s">
        <v>96</v>
      </c>
      <c r="C22" s="18">
        <f t="shared" si="3"/>
        <v>1</v>
      </c>
      <c r="D22" s="17" t="s">
        <v>97</v>
      </c>
      <c r="E22" s="17" t="s">
        <v>30</v>
      </c>
      <c r="F22" s="18">
        <f>_xlfn.COUNTIFS(D$3:D22,D22,A$3:A22,A22)</f>
        <v>2</v>
      </c>
      <c r="G22" s="17" t="s">
        <v>98</v>
      </c>
      <c r="H22" s="17" t="s">
        <v>32</v>
      </c>
      <c r="I22" s="17">
        <v>1</v>
      </c>
      <c r="J22" s="17" t="s">
        <v>33</v>
      </c>
      <c r="K22" s="17">
        <v>35</v>
      </c>
      <c r="L22" s="17" t="s">
        <v>34</v>
      </c>
      <c r="M22" s="17" t="s">
        <v>34</v>
      </c>
      <c r="N22" s="17" t="s">
        <v>34</v>
      </c>
      <c r="O22" s="17" t="s">
        <v>34</v>
      </c>
      <c r="P22" s="17" t="s">
        <v>36</v>
      </c>
      <c r="Q22" s="17" t="s">
        <v>37</v>
      </c>
      <c r="R22" s="17" t="s">
        <v>99</v>
      </c>
      <c r="S22" s="17"/>
      <c r="T22" s="17" t="s">
        <v>40</v>
      </c>
      <c r="U22" s="29">
        <v>1</v>
      </c>
      <c r="V22" s="25"/>
      <c r="W22" s="25"/>
      <c r="X22" s="25"/>
      <c r="Y22" s="33"/>
      <c r="Z22" s="33"/>
      <c r="AA22" s="33"/>
      <c r="AB22" s="33"/>
      <c r="AC22" s="33"/>
      <c r="AD22" s="33"/>
      <c r="AE22" s="33"/>
      <c r="AF22" s="33"/>
      <c r="AG22" s="33"/>
      <c r="AH22" s="33"/>
      <c r="AI22" s="33"/>
      <c r="AJ22" s="33"/>
      <c r="AK22" s="33"/>
      <c r="AL22" s="33"/>
      <c r="AM22" s="33"/>
      <c r="AN22" s="33"/>
      <c r="AO22" s="33"/>
      <c r="AP22" s="33"/>
      <c r="AQ22" s="33"/>
      <c r="AR22" s="33"/>
      <c r="AS22" s="33"/>
    </row>
    <row r="23" spans="1:45" s="2" customFormat="1" ht="54" customHeight="1">
      <c r="A23" s="19">
        <f t="shared" si="2"/>
        <v>162</v>
      </c>
      <c r="B23" s="17" t="s">
        <v>100</v>
      </c>
      <c r="C23" s="18">
        <f t="shared" si="3"/>
        <v>1</v>
      </c>
      <c r="D23" s="17" t="s">
        <v>101</v>
      </c>
      <c r="E23" s="17" t="s">
        <v>30</v>
      </c>
      <c r="F23" s="18">
        <f>_xlfn.COUNTIFS(D$3:D23,D23,A$3:A23,A23)</f>
        <v>1</v>
      </c>
      <c r="G23" s="17" t="s">
        <v>102</v>
      </c>
      <c r="H23" s="17" t="s">
        <v>32</v>
      </c>
      <c r="I23" s="17">
        <v>1</v>
      </c>
      <c r="J23" s="17" t="s">
        <v>33</v>
      </c>
      <c r="K23" s="17">
        <v>35</v>
      </c>
      <c r="L23" s="17" t="s">
        <v>46</v>
      </c>
      <c r="M23" s="17" t="s">
        <v>34</v>
      </c>
      <c r="N23" s="17" t="s">
        <v>34</v>
      </c>
      <c r="O23" s="17" t="s">
        <v>34</v>
      </c>
      <c r="P23" s="17" t="s">
        <v>36</v>
      </c>
      <c r="Q23" s="17" t="s">
        <v>37</v>
      </c>
      <c r="R23" s="17" t="s">
        <v>103</v>
      </c>
      <c r="S23" s="17"/>
      <c r="T23" s="17" t="s">
        <v>40</v>
      </c>
      <c r="U23" s="29">
        <v>1</v>
      </c>
      <c r="V23" s="17"/>
      <c r="W23" s="25"/>
      <c r="X23" s="25"/>
      <c r="Y23" s="33"/>
      <c r="Z23" s="33"/>
      <c r="AA23" s="33"/>
      <c r="AB23" s="33"/>
      <c r="AC23" s="33"/>
      <c r="AD23" s="33"/>
      <c r="AE23" s="33"/>
      <c r="AF23" s="33"/>
      <c r="AG23" s="33"/>
      <c r="AH23" s="33"/>
      <c r="AI23" s="33"/>
      <c r="AJ23" s="33"/>
      <c r="AK23" s="33"/>
      <c r="AL23" s="33"/>
      <c r="AM23" s="33"/>
      <c r="AN23" s="33"/>
      <c r="AO23" s="33"/>
      <c r="AP23" s="33"/>
      <c r="AQ23" s="33"/>
      <c r="AR23" s="33"/>
      <c r="AS23" s="33"/>
    </row>
    <row r="24" spans="1:45" s="2" customFormat="1" ht="64.5" customHeight="1">
      <c r="A24" s="19">
        <f t="shared" si="2"/>
        <v>162</v>
      </c>
      <c r="B24" s="17" t="s">
        <v>100</v>
      </c>
      <c r="C24" s="18">
        <f t="shared" si="3"/>
        <v>1</v>
      </c>
      <c r="D24" s="17" t="s">
        <v>101</v>
      </c>
      <c r="E24" s="17" t="s">
        <v>30</v>
      </c>
      <c r="F24" s="18">
        <f>_xlfn.COUNTIFS(D$3:D24,D24,A$3:A24,A24)</f>
        <v>2</v>
      </c>
      <c r="G24" s="17" t="s">
        <v>104</v>
      </c>
      <c r="H24" s="17" t="s">
        <v>32</v>
      </c>
      <c r="I24" s="17">
        <v>1</v>
      </c>
      <c r="J24" s="17" t="s">
        <v>33</v>
      </c>
      <c r="K24" s="17">
        <v>35</v>
      </c>
      <c r="L24" s="17" t="s">
        <v>49</v>
      </c>
      <c r="M24" s="17" t="s">
        <v>34</v>
      </c>
      <c r="N24" s="17" t="s">
        <v>34</v>
      </c>
      <c r="O24" s="17" t="s">
        <v>34</v>
      </c>
      <c r="P24" s="17" t="s">
        <v>36</v>
      </c>
      <c r="Q24" s="17" t="s">
        <v>37</v>
      </c>
      <c r="R24" s="17" t="s">
        <v>103</v>
      </c>
      <c r="S24" s="17"/>
      <c r="T24" s="17" t="s">
        <v>40</v>
      </c>
      <c r="U24" s="29">
        <v>1</v>
      </c>
      <c r="V24" s="25"/>
      <c r="W24" s="25"/>
      <c r="X24" s="25"/>
      <c r="Y24" s="33"/>
      <c r="Z24" s="33"/>
      <c r="AA24" s="33"/>
      <c r="AB24" s="33"/>
      <c r="AC24" s="33"/>
      <c r="AD24" s="33"/>
      <c r="AE24" s="33"/>
      <c r="AF24" s="33"/>
      <c r="AG24" s="33"/>
      <c r="AH24" s="33"/>
      <c r="AI24" s="33"/>
      <c r="AJ24" s="33"/>
      <c r="AK24" s="33"/>
      <c r="AL24" s="33"/>
      <c r="AM24" s="33"/>
      <c r="AN24" s="33"/>
      <c r="AO24" s="33"/>
      <c r="AP24" s="33"/>
      <c r="AQ24" s="33"/>
      <c r="AR24" s="33"/>
      <c r="AS24" s="33"/>
    </row>
    <row r="25" spans="1:45" s="2" customFormat="1" ht="207.75" customHeight="1">
      <c r="A25" s="19">
        <f t="shared" si="2"/>
        <v>163</v>
      </c>
      <c r="B25" s="17" t="s">
        <v>105</v>
      </c>
      <c r="C25" s="18">
        <f t="shared" si="3"/>
        <v>1</v>
      </c>
      <c r="D25" s="17" t="s">
        <v>106</v>
      </c>
      <c r="E25" s="17" t="s">
        <v>30</v>
      </c>
      <c r="F25" s="18">
        <f>_xlfn.COUNTIFS(D$3:D25,D25,A$3:A25,A25)</f>
        <v>1</v>
      </c>
      <c r="G25" s="17" t="s">
        <v>107</v>
      </c>
      <c r="H25" s="17" t="s">
        <v>32</v>
      </c>
      <c r="I25" s="17">
        <v>1</v>
      </c>
      <c r="J25" s="17" t="s">
        <v>33</v>
      </c>
      <c r="K25" s="17">
        <v>35</v>
      </c>
      <c r="L25" s="17" t="s">
        <v>34</v>
      </c>
      <c r="M25" s="17" t="s">
        <v>34</v>
      </c>
      <c r="N25" s="17" t="s">
        <v>34</v>
      </c>
      <c r="O25" s="17" t="s">
        <v>34</v>
      </c>
      <c r="P25" s="17" t="s">
        <v>36</v>
      </c>
      <c r="Q25" s="17" t="s">
        <v>37</v>
      </c>
      <c r="R25" s="17" t="s">
        <v>108</v>
      </c>
      <c r="S25" s="17"/>
      <c r="T25" s="17" t="s">
        <v>40</v>
      </c>
      <c r="U25" s="29">
        <v>1</v>
      </c>
      <c r="V25" s="25"/>
      <c r="W25" s="25"/>
      <c r="X25" s="25"/>
      <c r="Y25" s="33"/>
      <c r="Z25" s="33"/>
      <c r="AA25" s="33"/>
      <c r="AB25" s="33"/>
      <c r="AC25" s="33"/>
      <c r="AD25" s="33"/>
      <c r="AE25" s="33"/>
      <c r="AF25" s="33"/>
      <c r="AG25" s="33"/>
      <c r="AH25" s="33"/>
      <c r="AI25" s="33"/>
      <c r="AJ25" s="33"/>
      <c r="AK25" s="33"/>
      <c r="AL25" s="33"/>
      <c r="AM25" s="33"/>
      <c r="AN25" s="33"/>
      <c r="AO25" s="33"/>
      <c r="AP25" s="33"/>
      <c r="AQ25" s="33"/>
      <c r="AR25" s="33"/>
      <c r="AS25" s="33"/>
    </row>
    <row r="26" spans="1:45" s="2" customFormat="1" ht="48" customHeight="1">
      <c r="A26" s="19">
        <f t="shared" si="2"/>
        <v>164</v>
      </c>
      <c r="B26" s="17" t="s">
        <v>109</v>
      </c>
      <c r="C26" s="18">
        <f t="shared" si="3"/>
        <v>1</v>
      </c>
      <c r="D26" s="17" t="s">
        <v>110</v>
      </c>
      <c r="E26" s="17" t="s">
        <v>30</v>
      </c>
      <c r="F26" s="18">
        <f>_xlfn.COUNTIFS(D$3:D26,D26,A$3:A26,A26)</f>
        <v>1</v>
      </c>
      <c r="G26" s="20" t="s">
        <v>111</v>
      </c>
      <c r="H26" s="17" t="s">
        <v>45</v>
      </c>
      <c r="I26" s="17">
        <v>1</v>
      </c>
      <c r="J26" s="17" t="s">
        <v>33</v>
      </c>
      <c r="K26" s="17">
        <v>35</v>
      </c>
      <c r="L26" s="17" t="s">
        <v>34</v>
      </c>
      <c r="M26" s="17" t="s">
        <v>34</v>
      </c>
      <c r="N26" s="17" t="s">
        <v>34</v>
      </c>
      <c r="O26" s="17" t="s">
        <v>34</v>
      </c>
      <c r="P26" s="17" t="s">
        <v>36</v>
      </c>
      <c r="Q26" s="17" t="s">
        <v>37</v>
      </c>
      <c r="R26" s="17" t="s">
        <v>91</v>
      </c>
      <c r="S26" s="17"/>
      <c r="T26" s="17" t="s">
        <v>40</v>
      </c>
      <c r="U26" s="29">
        <v>1</v>
      </c>
      <c r="V26" s="25"/>
      <c r="W26" s="25"/>
      <c r="X26" s="25"/>
      <c r="Y26" s="33"/>
      <c r="Z26" s="33"/>
      <c r="AA26" s="33"/>
      <c r="AB26" s="33"/>
      <c r="AC26" s="33"/>
      <c r="AD26" s="33"/>
      <c r="AE26" s="33"/>
      <c r="AF26" s="33"/>
      <c r="AG26" s="33"/>
      <c r="AH26" s="33"/>
      <c r="AI26" s="33"/>
      <c r="AJ26" s="33"/>
      <c r="AK26" s="33"/>
      <c r="AL26" s="33"/>
      <c r="AM26" s="33"/>
      <c r="AN26" s="33"/>
      <c r="AO26" s="33"/>
      <c r="AP26" s="33"/>
      <c r="AQ26" s="33"/>
      <c r="AR26" s="33"/>
      <c r="AS26" s="33"/>
    </row>
    <row r="27" spans="1:45" s="2" customFormat="1" ht="46.5" customHeight="1">
      <c r="A27" s="19">
        <f t="shared" si="2"/>
        <v>164</v>
      </c>
      <c r="B27" s="17" t="s">
        <v>109</v>
      </c>
      <c r="C27" s="18">
        <f t="shared" si="3"/>
        <v>1</v>
      </c>
      <c r="D27" s="17" t="s">
        <v>110</v>
      </c>
      <c r="E27" s="17" t="s">
        <v>30</v>
      </c>
      <c r="F27" s="18">
        <f>_xlfn.COUNTIFS(D$3:D27,D27,A$3:A27,A27)</f>
        <v>2</v>
      </c>
      <c r="G27" s="17" t="s">
        <v>112</v>
      </c>
      <c r="H27" s="17" t="s">
        <v>45</v>
      </c>
      <c r="I27" s="17">
        <v>1</v>
      </c>
      <c r="J27" s="17" t="s">
        <v>33</v>
      </c>
      <c r="K27" s="17">
        <v>35</v>
      </c>
      <c r="L27" s="17" t="s">
        <v>46</v>
      </c>
      <c r="M27" s="17" t="s">
        <v>34</v>
      </c>
      <c r="N27" s="17" t="s">
        <v>34</v>
      </c>
      <c r="O27" s="17" t="s">
        <v>34</v>
      </c>
      <c r="P27" s="17" t="s">
        <v>36</v>
      </c>
      <c r="Q27" s="17" t="s">
        <v>37</v>
      </c>
      <c r="R27" s="17" t="s">
        <v>113</v>
      </c>
      <c r="S27" s="17"/>
      <c r="T27" s="17" t="s">
        <v>40</v>
      </c>
      <c r="U27" s="29">
        <v>1</v>
      </c>
      <c r="V27" s="25"/>
      <c r="W27" s="25"/>
      <c r="X27" s="25"/>
      <c r="Y27" s="33"/>
      <c r="Z27" s="33"/>
      <c r="AA27" s="33"/>
      <c r="AB27" s="33"/>
      <c r="AC27" s="33"/>
      <c r="AD27" s="33"/>
      <c r="AE27" s="33"/>
      <c r="AF27" s="33"/>
      <c r="AG27" s="33"/>
      <c r="AH27" s="33"/>
      <c r="AI27" s="33"/>
      <c r="AJ27" s="33"/>
      <c r="AK27" s="33"/>
      <c r="AL27" s="33"/>
      <c r="AM27" s="33"/>
      <c r="AN27" s="33"/>
      <c r="AO27" s="33"/>
      <c r="AP27" s="33"/>
      <c r="AQ27" s="33"/>
      <c r="AR27" s="33"/>
      <c r="AS27" s="33"/>
    </row>
    <row r="28" spans="1:45" s="2" customFormat="1" ht="51" customHeight="1">
      <c r="A28" s="19">
        <f t="shared" si="2"/>
        <v>164</v>
      </c>
      <c r="B28" s="17" t="s">
        <v>109</v>
      </c>
      <c r="C28" s="18">
        <f t="shared" si="3"/>
        <v>1</v>
      </c>
      <c r="D28" s="17" t="s">
        <v>110</v>
      </c>
      <c r="E28" s="17" t="s">
        <v>30</v>
      </c>
      <c r="F28" s="18">
        <f>_xlfn.COUNTIFS(D$3:D28,D28,A$3:A28,A28)</f>
        <v>3</v>
      </c>
      <c r="G28" s="17" t="s">
        <v>114</v>
      </c>
      <c r="H28" s="17" t="s">
        <v>45</v>
      </c>
      <c r="I28" s="17">
        <v>1</v>
      </c>
      <c r="J28" s="17" t="s">
        <v>33</v>
      </c>
      <c r="K28" s="17">
        <v>35</v>
      </c>
      <c r="L28" s="17" t="s">
        <v>49</v>
      </c>
      <c r="M28" s="17" t="s">
        <v>34</v>
      </c>
      <c r="N28" s="17" t="s">
        <v>34</v>
      </c>
      <c r="O28" s="17" t="s">
        <v>34</v>
      </c>
      <c r="P28" s="17" t="s">
        <v>36</v>
      </c>
      <c r="Q28" s="17" t="s">
        <v>37</v>
      </c>
      <c r="R28" s="17" t="s">
        <v>113</v>
      </c>
      <c r="S28" s="17"/>
      <c r="T28" s="17" t="s">
        <v>40</v>
      </c>
      <c r="U28" s="29">
        <v>1</v>
      </c>
      <c r="V28" s="25"/>
      <c r="W28" s="25"/>
      <c r="X28" s="25"/>
      <c r="Y28" s="33"/>
      <c r="Z28" s="33"/>
      <c r="AA28" s="33"/>
      <c r="AB28" s="33"/>
      <c r="AC28" s="33"/>
      <c r="AD28" s="33"/>
      <c r="AE28" s="33"/>
      <c r="AF28" s="33"/>
      <c r="AG28" s="33"/>
      <c r="AH28" s="33"/>
      <c r="AI28" s="33"/>
      <c r="AJ28" s="33"/>
      <c r="AK28" s="33"/>
      <c r="AL28" s="33"/>
      <c r="AM28" s="33"/>
      <c r="AN28" s="33"/>
      <c r="AO28" s="33"/>
      <c r="AP28" s="33"/>
      <c r="AQ28" s="33"/>
      <c r="AR28" s="33"/>
      <c r="AS28" s="33"/>
    </row>
    <row r="29" spans="1:45" s="2" customFormat="1" ht="49.5" customHeight="1">
      <c r="A29" s="19">
        <f t="shared" si="2"/>
        <v>164</v>
      </c>
      <c r="B29" s="17" t="s">
        <v>109</v>
      </c>
      <c r="C29" s="18">
        <f t="shared" si="3"/>
        <v>1</v>
      </c>
      <c r="D29" s="17" t="s">
        <v>110</v>
      </c>
      <c r="E29" s="17" t="s">
        <v>30</v>
      </c>
      <c r="F29" s="18">
        <f>_xlfn.COUNTIFS(D$3:D29,D29,A$3:A29,A29)</f>
        <v>4</v>
      </c>
      <c r="G29" s="17" t="s">
        <v>115</v>
      </c>
      <c r="H29" s="17" t="s">
        <v>45</v>
      </c>
      <c r="I29" s="17">
        <v>1</v>
      </c>
      <c r="J29" s="17" t="s">
        <v>33</v>
      </c>
      <c r="K29" s="17">
        <v>35</v>
      </c>
      <c r="L29" s="17" t="s">
        <v>46</v>
      </c>
      <c r="M29" s="17" t="s">
        <v>34</v>
      </c>
      <c r="N29" s="17" t="s">
        <v>34</v>
      </c>
      <c r="O29" s="17" t="s">
        <v>34</v>
      </c>
      <c r="P29" s="17" t="s">
        <v>36</v>
      </c>
      <c r="Q29" s="17" t="s">
        <v>37</v>
      </c>
      <c r="R29" s="17" t="s">
        <v>116</v>
      </c>
      <c r="S29" s="17"/>
      <c r="T29" s="17" t="s">
        <v>40</v>
      </c>
      <c r="U29" s="29">
        <v>1</v>
      </c>
      <c r="V29" s="25"/>
      <c r="W29" s="25"/>
      <c r="X29" s="25"/>
      <c r="Y29" s="33"/>
      <c r="Z29" s="33"/>
      <c r="AA29" s="33"/>
      <c r="AB29" s="33"/>
      <c r="AC29" s="33"/>
      <c r="AD29" s="33"/>
      <c r="AE29" s="33"/>
      <c r="AF29" s="33"/>
      <c r="AG29" s="33"/>
      <c r="AH29" s="33"/>
      <c r="AI29" s="33"/>
      <c r="AJ29" s="33"/>
      <c r="AK29" s="33"/>
      <c r="AL29" s="33"/>
      <c r="AM29" s="33"/>
      <c r="AN29" s="33"/>
      <c r="AO29" s="33"/>
      <c r="AP29" s="33"/>
      <c r="AQ29" s="33"/>
      <c r="AR29" s="33"/>
      <c r="AS29" s="33"/>
    </row>
    <row r="30" spans="1:45" s="2" customFormat="1" ht="48" customHeight="1">
      <c r="A30" s="19">
        <f t="shared" si="2"/>
        <v>164</v>
      </c>
      <c r="B30" s="17" t="s">
        <v>109</v>
      </c>
      <c r="C30" s="18">
        <f t="shared" si="3"/>
        <v>1</v>
      </c>
      <c r="D30" s="17" t="s">
        <v>110</v>
      </c>
      <c r="E30" s="17" t="s">
        <v>30</v>
      </c>
      <c r="F30" s="18">
        <f>_xlfn.COUNTIFS(D$3:D30,D30,A$3:A30,A30)</f>
        <v>5</v>
      </c>
      <c r="G30" s="17" t="s">
        <v>117</v>
      </c>
      <c r="H30" s="17" t="s">
        <v>45</v>
      </c>
      <c r="I30" s="17">
        <v>1</v>
      </c>
      <c r="J30" s="17" t="s">
        <v>33</v>
      </c>
      <c r="K30" s="17">
        <v>35</v>
      </c>
      <c r="L30" s="17" t="s">
        <v>49</v>
      </c>
      <c r="M30" s="17" t="s">
        <v>34</v>
      </c>
      <c r="N30" s="17" t="s">
        <v>34</v>
      </c>
      <c r="O30" s="17" t="s">
        <v>34</v>
      </c>
      <c r="P30" s="17" t="s">
        <v>36</v>
      </c>
      <c r="Q30" s="17" t="s">
        <v>37</v>
      </c>
      <c r="R30" s="17" t="s">
        <v>116</v>
      </c>
      <c r="S30" s="17"/>
      <c r="T30" s="17" t="s">
        <v>40</v>
      </c>
      <c r="U30" s="29">
        <v>1</v>
      </c>
      <c r="V30" s="25"/>
      <c r="W30" s="25"/>
      <c r="X30" s="25"/>
      <c r="Y30" s="33"/>
      <c r="Z30" s="33"/>
      <c r="AA30" s="33"/>
      <c r="AB30" s="33"/>
      <c r="AC30" s="33"/>
      <c r="AD30" s="33"/>
      <c r="AE30" s="33"/>
      <c r="AF30" s="33"/>
      <c r="AG30" s="33"/>
      <c r="AH30" s="33"/>
      <c r="AI30" s="33"/>
      <c r="AJ30" s="33"/>
      <c r="AK30" s="33"/>
      <c r="AL30" s="33"/>
      <c r="AM30" s="33"/>
      <c r="AN30" s="33"/>
      <c r="AO30" s="33"/>
      <c r="AP30" s="33"/>
      <c r="AQ30" s="33"/>
      <c r="AR30" s="33"/>
      <c r="AS30" s="33"/>
    </row>
    <row r="31" spans="1:24" s="3" customFormat="1" ht="45.75" customHeight="1">
      <c r="A31" s="19">
        <f t="shared" si="2"/>
        <v>164</v>
      </c>
      <c r="B31" s="17" t="s">
        <v>109</v>
      </c>
      <c r="C31" s="18">
        <f t="shared" si="3"/>
        <v>1</v>
      </c>
      <c r="D31" s="17" t="s">
        <v>110</v>
      </c>
      <c r="E31" s="17" t="s">
        <v>30</v>
      </c>
      <c r="F31" s="18">
        <f>_xlfn.COUNTIFS(D$3:D31,D31,A$3:A31,A31)</f>
        <v>6</v>
      </c>
      <c r="G31" s="17" t="s">
        <v>118</v>
      </c>
      <c r="H31" s="17" t="s">
        <v>45</v>
      </c>
      <c r="I31" s="17">
        <v>1</v>
      </c>
      <c r="J31" s="17" t="s">
        <v>33</v>
      </c>
      <c r="K31" s="17">
        <v>35</v>
      </c>
      <c r="L31" s="17" t="s">
        <v>34</v>
      </c>
      <c r="M31" s="17" t="s">
        <v>34</v>
      </c>
      <c r="N31" s="17" t="s">
        <v>34</v>
      </c>
      <c r="O31" s="17" t="s">
        <v>34</v>
      </c>
      <c r="P31" s="17" t="s">
        <v>36</v>
      </c>
      <c r="Q31" s="17" t="s">
        <v>37</v>
      </c>
      <c r="R31" s="17" t="s">
        <v>119</v>
      </c>
      <c r="S31" s="17"/>
      <c r="T31" s="17" t="s">
        <v>40</v>
      </c>
      <c r="U31" s="29">
        <v>1</v>
      </c>
      <c r="V31" s="25"/>
      <c r="W31" s="25"/>
      <c r="X31" s="25"/>
    </row>
    <row r="32" spans="1:24" s="3" customFormat="1" ht="46.5" customHeight="1">
      <c r="A32" s="19">
        <f t="shared" si="2"/>
        <v>165</v>
      </c>
      <c r="B32" s="17" t="s">
        <v>120</v>
      </c>
      <c r="C32" s="18">
        <f t="shared" si="3"/>
        <v>1</v>
      </c>
      <c r="D32" s="17" t="s">
        <v>121</v>
      </c>
      <c r="E32" s="17" t="s">
        <v>30</v>
      </c>
      <c r="F32" s="18">
        <f>_xlfn.COUNTIFS(D$3:D32,D32,A$3:A32,A32)</f>
        <v>1</v>
      </c>
      <c r="G32" s="17" t="s">
        <v>122</v>
      </c>
      <c r="H32" s="17" t="s">
        <v>45</v>
      </c>
      <c r="I32" s="17">
        <v>1</v>
      </c>
      <c r="J32" s="17" t="s">
        <v>33</v>
      </c>
      <c r="K32" s="17">
        <v>35</v>
      </c>
      <c r="L32" s="17" t="s">
        <v>34</v>
      </c>
      <c r="M32" s="17" t="s">
        <v>34</v>
      </c>
      <c r="N32" s="17" t="s">
        <v>34</v>
      </c>
      <c r="O32" s="17" t="s">
        <v>34</v>
      </c>
      <c r="P32" s="17" t="s">
        <v>36</v>
      </c>
      <c r="Q32" s="17" t="s">
        <v>37</v>
      </c>
      <c r="R32" s="17" t="s">
        <v>123</v>
      </c>
      <c r="S32" s="25"/>
      <c r="T32" s="17" t="s">
        <v>40</v>
      </c>
      <c r="U32" s="29">
        <v>1</v>
      </c>
      <c r="V32" s="25"/>
      <c r="W32" s="25"/>
      <c r="X32" s="25"/>
    </row>
    <row r="33" spans="1:24" s="3" customFormat="1" ht="39" customHeight="1">
      <c r="A33" s="19">
        <f t="shared" si="2"/>
        <v>165</v>
      </c>
      <c r="B33" s="17" t="s">
        <v>120</v>
      </c>
      <c r="C33" s="18">
        <f t="shared" si="3"/>
        <v>2</v>
      </c>
      <c r="D33" s="17" t="s">
        <v>124</v>
      </c>
      <c r="E33" s="17" t="s">
        <v>30</v>
      </c>
      <c r="F33" s="18">
        <f>_xlfn.COUNTIFS(D$3:D33,D33,A$3:A33,A33)</f>
        <v>1</v>
      </c>
      <c r="G33" s="17" t="s">
        <v>125</v>
      </c>
      <c r="H33" s="17" t="s">
        <v>45</v>
      </c>
      <c r="I33" s="17">
        <v>1</v>
      </c>
      <c r="J33" s="17" t="s">
        <v>33</v>
      </c>
      <c r="K33" s="17">
        <v>35</v>
      </c>
      <c r="L33" s="17" t="s">
        <v>34</v>
      </c>
      <c r="M33" s="17" t="s">
        <v>34</v>
      </c>
      <c r="N33" s="17" t="s">
        <v>34</v>
      </c>
      <c r="O33" s="17" t="s">
        <v>34</v>
      </c>
      <c r="P33" s="17" t="s">
        <v>36</v>
      </c>
      <c r="Q33" s="17" t="s">
        <v>37</v>
      </c>
      <c r="R33" s="17" t="s">
        <v>126</v>
      </c>
      <c r="S33" s="17"/>
      <c r="T33" s="17" t="s">
        <v>40</v>
      </c>
      <c r="U33" s="29">
        <v>1</v>
      </c>
      <c r="V33" s="25"/>
      <c r="W33" s="25"/>
      <c r="X33" s="25"/>
    </row>
    <row r="34" spans="1:24" s="3" customFormat="1" ht="76.5" customHeight="1">
      <c r="A34" s="19">
        <f t="shared" si="2"/>
        <v>166</v>
      </c>
      <c r="B34" s="17" t="s">
        <v>127</v>
      </c>
      <c r="C34" s="18">
        <f t="shared" si="3"/>
        <v>1</v>
      </c>
      <c r="D34" s="17" t="s">
        <v>128</v>
      </c>
      <c r="E34" s="17" t="s">
        <v>30</v>
      </c>
      <c r="F34" s="18">
        <f>_xlfn.COUNTIFS(D$3:D34,D34,A$3:A34,A34)</f>
        <v>1</v>
      </c>
      <c r="G34" s="17" t="s">
        <v>129</v>
      </c>
      <c r="H34" s="17" t="s">
        <v>32</v>
      </c>
      <c r="I34" s="17">
        <v>4</v>
      </c>
      <c r="J34" s="17" t="s">
        <v>33</v>
      </c>
      <c r="K34" s="17">
        <v>35</v>
      </c>
      <c r="L34" s="17" t="s">
        <v>34</v>
      </c>
      <c r="M34" s="17" t="s">
        <v>34</v>
      </c>
      <c r="N34" s="17" t="s">
        <v>34</v>
      </c>
      <c r="O34" s="17" t="s">
        <v>34</v>
      </c>
      <c r="P34" s="17" t="s">
        <v>36</v>
      </c>
      <c r="Q34" s="17" t="s">
        <v>37</v>
      </c>
      <c r="R34" s="17" t="s">
        <v>130</v>
      </c>
      <c r="S34" s="25"/>
      <c r="T34" s="17" t="s">
        <v>40</v>
      </c>
      <c r="U34" s="29">
        <v>1</v>
      </c>
      <c r="V34" s="25"/>
      <c r="W34" s="25"/>
      <c r="X34" s="27" t="s">
        <v>131</v>
      </c>
    </row>
    <row r="35" spans="1:24" s="3" customFormat="1" ht="51" customHeight="1">
      <c r="A35" s="19">
        <f t="shared" si="2"/>
        <v>167</v>
      </c>
      <c r="B35" s="17" t="s">
        <v>132</v>
      </c>
      <c r="C35" s="18">
        <f t="shared" si="3"/>
        <v>1</v>
      </c>
      <c r="D35" s="17" t="s">
        <v>133</v>
      </c>
      <c r="E35" s="17" t="s">
        <v>30</v>
      </c>
      <c r="F35" s="18">
        <f>_xlfn.COUNTIFS(D$3:D35,D35,A$3:A35,A35)</f>
        <v>1</v>
      </c>
      <c r="G35" s="17" t="s">
        <v>134</v>
      </c>
      <c r="H35" s="17" t="s">
        <v>32</v>
      </c>
      <c r="I35" s="17">
        <v>1</v>
      </c>
      <c r="J35" s="17" t="s">
        <v>33</v>
      </c>
      <c r="K35" s="17">
        <v>35</v>
      </c>
      <c r="L35" s="17" t="s">
        <v>34</v>
      </c>
      <c r="M35" s="17" t="s">
        <v>34</v>
      </c>
      <c r="N35" s="17" t="s">
        <v>34</v>
      </c>
      <c r="O35" s="17" t="s">
        <v>34</v>
      </c>
      <c r="P35" s="17" t="s">
        <v>36</v>
      </c>
      <c r="Q35" s="17" t="s">
        <v>37</v>
      </c>
      <c r="R35" s="17" t="s">
        <v>135</v>
      </c>
      <c r="S35" s="17"/>
      <c r="T35" s="17" t="s">
        <v>40</v>
      </c>
      <c r="U35" s="29">
        <v>1</v>
      </c>
      <c r="V35" s="25"/>
      <c r="W35" s="25"/>
      <c r="X35" s="25"/>
    </row>
    <row r="36" spans="1:24" s="3" customFormat="1" ht="51" customHeight="1">
      <c r="A36" s="19">
        <f t="shared" si="2"/>
        <v>167</v>
      </c>
      <c r="B36" s="17" t="s">
        <v>132</v>
      </c>
      <c r="C36" s="18">
        <f t="shared" si="3"/>
        <v>2</v>
      </c>
      <c r="D36" s="17" t="s">
        <v>136</v>
      </c>
      <c r="E36" s="17" t="s">
        <v>30</v>
      </c>
      <c r="F36" s="18">
        <f>_xlfn.COUNTIFS(D$3:D36,D36,A$3:A36,A36)</f>
        <v>1</v>
      </c>
      <c r="G36" s="17" t="s">
        <v>134</v>
      </c>
      <c r="H36" s="17" t="s">
        <v>32</v>
      </c>
      <c r="I36" s="17">
        <v>1</v>
      </c>
      <c r="J36" s="17" t="s">
        <v>33</v>
      </c>
      <c r="K36" s="17">
        <v>35</v>
      </c>
      <c r="L36" s="17" t="s">
        <v>34</v>
      </c>
      <c r="M36" s="17" t="s">
        <v>34</v>
      </c>
      <c r="N36" s="17" t="s">
        <v>34</v>
      </c>
      <c r="O36" s="17" t="s">
        <v>34</v>
      </c>
      <c r="P36" s="17" t="s">
        <v>36</v>
      </c>
      <c r="Q36" s="17" t="s">
        <v>37</v>
      </c>
      <c r="R36" s="17" t="s">
        <v>135</v>
      </c>
      <c r="S36" s="25"/>
      <c r="T36" s="17" t="s">
        <v>40</v>
      </c>
      <c r="U36" s="29">
        <v>1</v>
      </c>
      <c r="V36" s="25"/>
      <c r="W36" s="25"/>
      <c r="X36" s="25"/>
    </row>
    <row r="37" spans="1:24" s="3" customFormat="1" ht="54" customHeight="1">
      <c r="A37" s="19">
        <f t="shared" si="2"/>
        <v>167</v>
      </c>
      <c r="B37" s="17" t="s">
        <v>132</v>
      </c>
      <c r="C37" s="18">
        <f t="shared" si="3"/>
        <v>3</v>
      </c>
      <c r="D37" s="17" t="s">
        <v>137</v>
      </c>
      <c r="E37" s="17" t="s">
        <v>138</v>
      </c>
      <c r="F37" s="18">
        <f>_xlfn.COUNTIFS(D$3:D37,D37,A$3:A37,A37)</f>
        <v>1</v>
      </c>
      <c r="G37" s="17" t="s">
        <v>134</v>
      </c>
      <c r="H37" s="17" t="s">
        <v>32</v>
      </c>
      <c r="I37" s="17">
        <v>1</v>
      </c>
      <c r="J37" s="17" t="s">
        <v>33</v>
      </c>
      <c r="K37" s="17">
        <v>35</v>
      </c>
      <c r="L37" s="17" t="s">
        <v>34</v>
      </c>
      <c r="M37" s="17" t="s">
        <v>34</v>
      </c>
      <c r="N37" s="17" t="s">
        <v>34</v>
      </c>
      <c r="O37" s="17" t="s">
        <v>34</v>
      </c>
      <c r="P37" s="17" t="s">
        <v>36</v>
      </c>
      <c r="Q37" s="17" t="s">
        <v>37</v>
      </c>
      <c r="R37" s="17" t="s">
        <v>135</v>
      </c>
      <c r="S37" s="17"/>
      <c r="T37" s="17" t="s">
        <v>40</v>
      </c>
      <c r="U37" s="29">
        <v>1</v>
      </c>
      <c r="V37" s="25"/>
      <c r="W37" s="25"/>
      <c r="X37" s="25"/>
    </row>
    <row r="38" spans="1:24" s="3" customFormat="1" ht="54" customHeight="1">
      <c r="A38" s="19">
        <f t="shared" si="2"/>
        <v>167</v>
      </c>
      <c r="B38" s="17" t="s">
        <v>132</v>
      </c>
      <c r="C38" s="18">
        <f t="shared" si="3"/>
        <v>4</v>
      </c>
      <c r="D38" s="17" t="s">
        <v>139</v>
      </c>
      <c r="E38" s="17" t="s">
        <v>138</v>
      </c>
      <c r="F38" s="18">
        <f>_xlfn.COUNTIFS(D$3:D38,D38,A$3:A38,A38)</f>
        <v>1</v>
      </c>
      <c r="G38" s="17" t="s">
        <v>134</v>
      </c>
      <c r="H38" s="17" t="s">
        <v>32</v>
      </c>
      <c r="I38" s="17">
        <v>1</v>
      </c>
      <c r="J38" s="17" t="s">
        <v>33</v>
      </c>
      <c r="K38" s="17">
        <v>35</v>
      </c>
      <c r="L38" s="17" t="s">
        <v>34</v>
      </c>
      <c r="M38" s="17" t="s">
        <v>34</v>
      </c>
      <c r="N38" s="17" t="s">
        <v>34</v>
      </c>
      <c r="O38" s="17" t="s">
        <v>34</v>
      </c>
      <c r="P38" s="17" t="s">
        <v>85</v>
      </c>
      <c r="Q38" s="17" t="s">
        <v>34</v>
      </c>
      <c r="R38" s="17" t="s">
        <v>135</v>
      </c>
      <c r="S38" s="17"/>
      <c r="T38" s="17" t="s">
        <v>40</v>
      </c>
      <c r="U38" s="29">
        <v>1</v>
      </c>
      <c r="V38" s="25"/>
      <c r="W38" s="25"/>
      <c r="X38" s="25"/>
    </row>
    <row r="39" spans="1:24" s="3" customFormat="1" ht="243" customHeight="1">
      <c r="A39" s="19">
        <f t="shared" si="2"/>
        <v>168</v>
      </c>
      <c r="B39" s="17" t="s">
        <v>140</v>
      </c>
      <c r="C39" s="18">
        <f t="shared" si="3"/>
        <v>1</v>
      </c>
      <c r="D39" s="17" t="s">
        <v>141</v>
      </c>
      <c r="E39" s="17" t="s">
        <v>30</v>
      </c>
      <c r="F39" s="18">
        <f>_xlfn.COUNTIFS(D$3:D39,D39,A$3:A39,A39)</f>
        <v>1</v>
      </c>
      <c r="G39" s="17" t="s">
        <v>142</v>
      </c>
      <c r="H39" s="17" t="s">
        <v>32</v>
      </c>
      <c r="I39" s="17">
        <v>1</v>
      </c>
      <c r="J39" s="17" t="s">
        <v>33</v>
      </c>
      <c r="K39" s="17">
        <v>35</v>
      </c>
      <c r="L39" s="17" t="s">
        <v>49</v>
      </c>
      <c r="M39" s="17" t="s">
        <v>34</v>
      </c>
      <c r="N39" s="17" t="s">
        <v>34</v>
      </c>
      <c r="O39" s="17" t="s">
        <v>34</v>
      </c>
      <c r="P39" s="17" t="s">
        <v>36</v>
      </c>
      <c r="Q39" s="17" t="s">
        <v>34</v>
      </c>
      <c r="R39" s="17" t="s">
        <v>143</v>
      </c>
      <c r="S39" s="28" t="s">
        <v>144</v>
      </c>
      <c r="T39" s="17" t="s">
        <v>40</v>
      </c>
      <c r="U39" s="29">
        <v>0.3</v>
      </c>
      <c r="V39" s="29">
        <v>0.3</v>
      </c>
      <c r="W39" s="29">
        <v>0.4</v>
      </c>
      <c r="X39" s="31" t="s">
        <v>145</v>
      </c>
    </row>
    <row r="40" spans="1:24" s="3" customFormat="1" ht="42" customHeight="1">
      <c r="A40" s="19">
        <f t="shared" si="2"/>
        <v>169</v>
      </c>
      <c r="B40" s="17" t="s">
        <v>146</v>
      </c>
      <c r="C40" s="18">
        <f t="shared" si="3"/>
        <v>1</v>
      </c>
      <c r="D40" s="17" t="s">
        <v>147</v>
      </c>
      <c r="E40" s="17" t="s">
        <v>30</v>
      </c>
      <c r="F40" s="18">
        <f>_xlfn.COUNTIFS(D$3:D40,D40,A$3:A40,A40)</f>
        <v>1</v>
      </c>
      <c r="G40" s="17" t="s">
        <v>148</v>
      </c>
      <c r="H40" s="17" t="s">
        <v>32</v>
      </c>
      <c r="I40" s="17">
        <v>1</v>
      </c>
      <c r="J40" s="17" t="s">
        <v>33</v>
      </c>
      <c r="K40" s="17">
        <v>35</v>
      </c>
      <c r="L40" s="17" t="s">
        <v>34</v>
      </c>
      <c r="M40" s="17" t="s">
        <v>34</v>
      </c>
      <c r="N40" s="17" t="s">
        <v>34</v>
      </c>
      <c r="O40" s="17" t="s">
        <v>34</v>
      </c>
      <c r="P40" s="17" t="s">
        <v>36</v>
      </c>
      <c r="Q40" s="17" t="s">
        <v>37</v>
      </c>
      <c r="R40" s="17" t="s">
        <v>91</v>
      </c>
      <c r="S40" s="17"/>
      <c r="T40" s="17" t="s">
        <v>40</v>
      </c>
      <c r="U40" s="29">
        <v>1</v>
      </c>
      <c r="V40" s="25"/>
      <c r="W40" s="25"/>
      <c r="X40" s="25"/>
    </row>
    <row r="41" spans="1:24" s="3" customFormat="1" ht="51" customHeight="1">
      <c r="A41" s="19">
        <f aca="true" t="shared" si="4" ref="A41:A72">IF(B41=B40,A40,A40+1)</f>
        <v>170</v>
      </c>
      <c r="B41" s="17" t="s">
        <v>149</v>
      </c>
      <c r="C41" s="18">
        <f aca="true" t="shared" si="5" ref="C41:C72">IF(A41=A40,(IF(D41=D40,C40,C40+1)),1)</f>
        <v>1</v>
      </c>
      <c r="D41" s="17" t="s">
        <v>150</v>
      </c>
      <c r="E41" s="17" t="s">
        <v>30</v>
      </c>
      <c r="F41" s="18">
        <f>_xlfn.COUNTIFS(D$3:D41,D41,A$3:A41,A41)</f>
        <v>1</v>
      </c>
      <c r="G41" s="17" t="s">
        <v>151</v>
      </c>
      <c r="H41" s="17" t="s">
        <v>32</v>
      </c>
      <c r="I41" s="17">
        <v>1</v>
      </c>
      <c r="J41" s="17" t="s">
        <v>33</v>
      </c>
      <c r="K41" s="17">
        <v>35</v>
      </c>
      <c r="L41" s="17" t="s">
        <v>34</v>
      </c>
      <c r="M41" s="17" t="s">
        <v>34</v>
      </c>
      <c r="N41" s="17" t="s">
        <v>34</v>
      </c>
      <c r="O41" s="17" t="s">
        <v>34</v>
      </c>
      <c r="P41" s="17" t="s">
        <v>36</v>
      </c>
      <c r="Q41" s="17" t="s">
        <v>37</v>
      </c>
      <c r="R41" s="17" t="s">
        <v>152</v>
      </c>
      <c r="S41" s="25"/>
      <c r="T41" s="17" t="s">
        <v>40</v>
      </c>
      <c r="U41" s="29">
        <v>1</v>
      </c>
      <c r="V41" s="25"/>
      <c r="W41" s="25"/>
      <c r="X41" s="25"/>
    </row>
    <row r="42" spans="1:24" s="3" customFormat="1" ht="84" customHeight="1">
      <c r="A42" s="19">
        <f t="shared" si="4"/>
        <v>171</v>
      </c>
      <c r="B42" s="17" t="s">
        <v>153</v>
      </c>
      <c r="C42" s="18">
        <f t="shared" si="5"/>
        <v>1</v>
      </c>
      <c r="D42" s="17" t="s">
        <v>154</v>
      </c>
      <c r="E42" s="17" t="s">
        <v>30</v>
      </c>
      <c r="F42" s="18">
        <f>_xlfn.COUNTIFS(D$3:D42,D42,A$3:A42,A42)</f>
        <v>1</v>
      </c>
      <c r="G42" s="17" t="s">
        <v>155</v>
      </c>
      <c r="H42" s="17" t="s">
        <v>32</v>
      </c>
      <c r="I42" s="17">
        <v>1</v>
      </c>
      <c r="J42" s="17" t="s">
        <v>33</v>
      </c>
      <c r="K42" s="17">
        <v>35</v>
      </c>
      <c r="L42" s="17" t="s">
        <v>34</v>
      </c>
      <c r="M42" s="17" t="s">
        <v>34</v>
      </c>
      <c r="N42" s="17" t="s">
        <v>34</v>
      </c>
      <c r="O42" s="17" t="s">
        <v>34</v>
      </c>
      <c r="P42" s="17" t="s">
        <v>36</v>
      </c>
      <c r="Q42" s="17" t="s">
        <v>37</v>
      </c>
      <c r="R42" s="17" t="s">
        <v>156</v>
      </c>
      <c r="S42" s="25"/>
      <c r="T42" s="17" t="s">
        <v>40</v>
      </c>
      <c r="U42" s="29">
        <v>1</v>
      </c>
      <c r="V42" s="25"/>
      <c r="W42" s="25"/>
      <c r="X42" s="25"/>
    </row>
    <row r="43" spans="1:24" s="3" customFormat="1" ht="84" customHeight="1">
      <c r="A43" s="19">
        <f t="shared" si="4"/>
        <v>172</v>
      </c>
      <c r="B43" s="17" t="s">
        <v>157</v>
      </c>
      <c r="C43" s="18">
        <f t="shared" si="5"/>
        <v>1</v>
      </c>
      <c r="D43" s="17" t="s">
        <v>158</v>
      </c>
      <c r="E43" s="17" t="s">
        <v>30</v>
      </c>
      <c r="F43" s="18">
        <f>_xlfn.COUNTIFS(D$3:D43,D43,A$3:A43,A43)</f>
        <v>1</v>
      </c>
      <c r="G43" s="17" t="s">
        <v>159</v>
      </c>
      <c r="H43" s="17" t="s">
        <v>45</v>
      </c>
      <c r="I43" s="17">
        <v>1</v>
      </c>
      <c r="J43" s="17" t="s">
        <v>33</v>
      </c>
      <c r="K43" s="17">
        <v>35</v>
      </c>
      <c r="L43" s="17" t="s">
        <v>34</v>
      </c>
      <c r="M43" s="17" t="s">
        <v>34</v>
      </c>
      <c r="N43" s="17" t="s">
        <v>34</v>
      </c>
      <c r="O43" s="17" t="s">
        <v>34</v>
      </c>
      <c r="P43" s="17" t="s">
        <v>36</v>
      </c>
      <c r="Q43" s="17" t="s">
        <v>37</v>
      </c>
      <c r="R43" s="17" t="s">
        <v>160</v>
      </c>
      <c r="S43" s="25"/>
      <c r="T43" s="17" t="s">
        <v>40</v>
      </c>
      <c r="U43" s="29">
        <v>1</v>
      </c>
      <c r="V43" s="25"/>
      <c r="W43" s="25"/>
      <c r="X43" s="25"/>
    </row>
    <row r="44" spans="1:24" s="3" customFormat="1" ht="51.75" customHeight="1">
      <c r="A44" s="19">
        <f t="shared" si="4"/>
        <v>172</v>
      </c>
      <c r="B44" s="17" t="s">
        <v>157</v>
      </c>
      <c r="C44" s="18">
        <f t="shared" si="5"/>
        <v>2</v>
      </c>
      <c r="D44" s="17" t="s">
        <v>161</v>
      </c>
      <c r="E44" s="17" t="s">
        <v>30</v>
      </c>
      <c r="F44" s="18">
        <f>_xlfn.COUNTIFS(D$3:D44,D44,A$3:A44,A44)</f>
        <v>1</v>
      </c>
      <c r="G44" s="17" t="s">
        <v>162</v>
      </c>
      <c r="H44" s="17" t="s">
        <v>32</v>
      </c>
      <c r="I44" s="17">
        <v>1</v>
      </c>
      <c r="J44" s="17" t="s">
        <v>33</v>
      </c>
      <c r="K44" s="17">
        <v>35</v>
      </c>
      <c r="L44" s="17" t="s">
        <v>34</v>
      </c>
      <c r="M44" s="17" t="s">
        <v>34</v>
      </c>
      <c r="N44" s="17" t="s">
        <v>34</v>
      </c>
      <c r="O44" s="17" t="s">
        <v>34</v>
      </c>
      <c r="P44" s="17" t="s">
        <v>36</v>
      </c>
      <c r="Q44" s="17" t="s">
        <v>37</v>
      </c>
      <c r="R44" s="17" t="s">
        <v>163</v>
      </c>
      <c r="S44" s="25"/>
      <c r="T44" s="17" t="s">
        <v>40</v>
      </c>
      <c r="U44" s="29">
        <v>1</v>
      </c>
      <c r="V44" s="25"/>
      <c r="W44" s="25"/>
      <c r="X44" s="25"/>
    </row>
    <row r="45" spans="1:24" s="3" customFormat="1" ht="81" customHeight="1">
      <c r="A45" s="19">
        <f t="shared" si="4"/>
        <v>173</v>
      </c>
      <c r="B45" s="17" t="s">
        <v>164</v>
      </c>
      <c r="C45" s="18">
        <f t="shared" si="5"/>
        <v>1</v>
      </c>
      <c r="D45" s="17" t="s">
        <v>165</v>
      </c>
      <c r="E45" s="17" t="s">
        <v>30</v>
      </c>
      <c r="F45" s="18">
        <f>_xlfn.COUNTIFS(D$3:D45,D45,A$3:A45,A45)</f>
        <v>1</v>
      </c>
      <c r="G45" s="17" t="s">
        <v>166</v>
      </c>
      <c r="H45" s="17" t="s">
        <v>45</v>
      </c>
      <c r="I45" s="17">
        <v>1</v>
      </c>
      <c r="J45" s="17" t="s">
        <v>33</v>
      </c>
      <c r="K45" s="17">
        <v>35</v>
      </c>
      <c r="L45" s="17" t="s">
        <v>46</v>
      </c>
      <c r="M45" s="17" t="s">
        <v>34</v>
      </c>
      <c r="N45" s="17" t="s">
        <v>34</v>
      </c>
      <c r="O45" s="17" t="s">
        <v>34</v>
      </c>
      <c r="P45" s="17" t="s">
        <v>36</v>
      </c>
      <c r="Q45" s="17" t="s">
        <v>37</v>
      </c>
      <c r="R45" s="17" t="s">
        <v>167</v>
      </c>
      <c r="S45" s="17"/>
      <c r="T45" s="17" t="s">
        <v>40</v>
      </c>
      <c r="U45" s="29">
        <v>1</v>
      </c>
      <c r="V45" s="25"/>
      <c r="W45" s="25"/>
      <c r="X45" s="25"/>
    </row>
    <row r="46" spans="1:24" s="3" customFormat="1" ht="93.75" customHeight="1">
      <c r="A46" s="19">
        <f t="shared" si="4"/>
        <v>173</v>
      </c>
      <c r="B46" s="17" t="s">
        <v>164</v>
      </c>
      <c r="C46" s="18">
        <f t="shared" si="5"/>
        <v>1</v>
      </c>
      <c r="D46" s="17" t="s">
        <v>165</v>
      </c>
      <c r="E46" s="17" t="s">
        <v>30</v>
      </c>
      <c r="F46" s="18">
        <f>_xlfn.COUNTIFS(D$3:D46,D46,A$3:A46,A46)</f>
        <v>2</v>
      </c>
      <c r="G46" s="17" t="s">
        <v>168</v>
      </c>
      <c r="H46" s="17" t="s">
        <v>45</v>
      </c>
      <c r="I46" s="17">
        <v>1</v>
      </c>
      <c r="J46" s="17" t="s">
        <v>33</v>
      </c>
      <c r="K46" s="17">
        <v>35</v>
      </c>
      <c r="L46" s="17" t="s">
        <v>49</v>
      </c>
      <c r="M46" s="17" t="s">
        <v>34</v>
      </c>
      <c r="N46" s="17" t="s">
        <v>34</v>
      </c>
      <c r="O46" s="17" t="s">
        <v>34</v>
      </c>
      <c r="P46" s="17" t="s">
        <v>36</v>
      </c>
      <c r="Q46" s="17" t="s">
        <v>37</v>
      </c>
      <c r="R46" s="17" t="s">
        <v>167</v>
      </c>
      <c r="S46" s="17"/>
      <c r="T46" s="17" t="s">
        <v>40</v>
      </c>
      <c r="U46" s="29">
        <v>1</v>
      </c>
      <c r="V46" s="25"/>
      <c r="W46" s="25"/>
      <c r="X46" s="25"/>
    </row>
    <row r="47" spans="1:24" s="3" customFormat="1" ht="69" customHeight="1">
      <c r="A47" s="19">
        <f t="shared" si="4"/>
        <v>174</v>
      </c>
      <c r="B47" s="17" t="s">
        <v>169</v>
      </c>
      <c r="C47" s="18">
        <f t="shared" si="5"/>
        <v>1</v>
      </c>
      <c r="D47" s="17" t="s">
        <v>170</v>
      </c>
      <c r="E47" s="17" t="s">
        <v>30</v>
      </c>
      <c r="F47" s="18">
        <f>_xlfn.COUNTIFS(D$3:D47,D47,A$3:A47,A47)</f>
        <v>1</v>
      </c>
      <c r="G47" s="17" t="s">
        <v>171</v>
      </c>
      <c r="H47" s="17" t="s">
        <v>32</v>
      </c>
      <c r="I47" s="17">
        <v>1</v>
      </c>
      <c r="J47" s="17" t="s">
        <v>33</v>
      </c>
      <c r="K47" s="17">
        <v>35</v>
      </c>
      <c r="L47" s="17" t="s">
        <v>46</v>
      </c>
      <c r="M47" s="17" t="s">
        <v>34</v>
      </c>
      <c r="N47" s="17" t="s">
        <v>34</v>
      </c>
      <c r="O47" s="17" t="s">
        <v>34</v>
      </c>
      <c r="P47" s="17" t="s">
        <v>36</v>
      </c>
      <c r="Q47" s="17" t="s">
        <v>37</v>
      </c>
      <c r="R47" s="17" t="s">
        <v>172</v>
      </c>
      <c r="S47" s="17"/>
      <c r="T47" s="17" t="s">
        <v>40</v>
      </c>
      <c r="U47" s="29">
        <v>1</v>
      </c>
      <c r="V47" s="25"/>
      <c r="W47" s="25"/>
      <c r="X47" s="25"/>
    </row>
    <row r="48" spans="1:24" s="3" customFormat="1" ht="69.75" customHeight="1">
      <c r="A48" s="19">
        <f t="shared" si="4"/>
        <v>174</v>
      </c>
      <c r="B48" s="17" t="s">
        <v>169</v>
      </c>
      <c r="C48" s="18">
        <f t="shared" si="5"/>
        <v>1</v>
      </c>
      <c r="D48" s="17" t="s">
        <v>170</v>
      </c>
      <c r="E48" s="17" t="s">
        <v>30</v>
      </c>
      <c r="F48" s="18">
        <f>_xlfn.COUNTIFS(D$3:D48,D48,A$3:A48,A48)</f>
        <v>2</v>
      </c>
      <c r="G48" s="17" t="s">
        <v>173</v>
      </c>
      <c r="H48" s="17" t="s">
        <v>32</v>
      </c>
      <c r="I48" s="17">
        <v>1</v>
      </c>
      <c r="J48" s="17" t="s">
        <v>33</v>
      </c>
      <c r="K48" s="17">
        <v>35</v>
      </c>
      <c r="L48" s="17" t="s">
        <v>49</v>
      </c>
      <c r="M48" s="17" t="s">
        <v>34</v>
      </c>
      <c r="N48" s="17" t="s">
        <v>34</v>
      </c>
      <c r="O48" s="17" t="s">
        <v>34</v>
      </c>
      <c r="P48" s="17" t="s">
        <v>36</v>
      </c>
      <c r="Q48" s="17" t="s">
        <v>37</v>
      </c>
      <c r="R48" s="17" t="s">
        <v>172</v>
      </c>
      <c r="S48" s="17"/>
      <c r="T48" s="17" t="s">
        <v>40</v>
      </c>
      <c r="U48" s="29">
        <v>1</v>
      </c>
      <c r="V48" s="25"/>
      <c r="W48" s="25"/>
      <c r="X48" s="25"/>
    </row>
    <row r="49" spans="1:24" s="3" customFormat="1" ht="57" customHeight="1">
      <c r="A49" s="19">
        <f t="shared" si="4"/>
        <v>175</v>
      </c>
      <c r="B49" s="17" t="s">
        <v>174</v>
      </c>
      <c r="C49" s="18">
        <f t="shared" si="5"/>
        <v>1</v>
      </c>
      <c r="D49" s="17" t="s">
        <v>175</v>
      </c>
      <c r="E49" s="17" t="s">
        <v>30</v>
      </c>
      <c r="F49" s="18">
        <f>_xlfn.COUNTIFS(D$3:D49,D49,A$3:A49,A49)</f>
        <v>1</v>
      </c>
      <c r="G49" s="17" t="s">
        <v>80</v>
      </c>
      <c r="H49" s="17" t="s">
        <v>32</v>
      </c>
      <c r="I49" s="17">
        <v>1</v>
      </c>
      <c r="J49" s="17" t="s">
        <v>33</v>
      </c>
      <c r="K49" s="17">
        <v>35</v>
      </c>
      <c r="L49" s="17" t="s">
        <v>34</v>
      </c>
      <c r="M49" s="17" t="s">
        <v>34</v>
      </c>
      <c r="N49" s="17" t="s">
        <v>34</v>
      </c>
      <c r="O49" s="17" t="s">
        <v>34</v>
      </c>
      <c r="P49" s="17" t="s">
        <v>36</v>
      </c>
      <c r="Q49" s="17" t="s">
        <v>37</v>
      </c>
      <c r="R49" s="17" t="s">
        <v>176</v>
      </c>
      <c r="S49" s="25"/>
      <c r="T49" s="17" t="s">
        <v>40</v>
      </c>
      <c r="U49" s="29">
        <v>1</v>
      </c>
      <c r="V49" s="25"/>
      <c r="W49" s="25"/>
      <c r="X49" s="25"/>
    </row>
    <row r="50" spans="1:24" s="3" customFormat="1" ht="54" customHeight="1">
      <c r="A50" s="19">
        <f t="shared" si="4"/>
        <v>176</v>
      </c>
      <c r="B50" s="17" t="s">
        <v>177</v>
      </c>
      <c r="C50" s="18">
        <f t="shared" si="5"/>
        <v>1</v>
      </c>
      <c r="D50" s="17" t="s">
        <v>178</v>
      </c>
      <c r="E50" s="17" t="s">
        <v>30</v>
      </c>
      <c r="F50" s="18">
        <f>_xlfn.COUNTIFS(D$3:D50,D50,A$3:A50,A50)</f>
        <v>1</v>
      </c>
      <c r="G50" s="17" t="s">
        <v>179</v>
      </c>
      <c r="H50" s="17" t="s">
        <v>32</v>
      </c>
      <c r="I50" s="17">
        <v>1</v>
      </c>
      <c r="J50" s="17" t="s">
        <v>33</v>
      </c>
      <c r="K50" s="17">
        <v>35</v>
      </c>
      <c r="L50" s="17" t="s">
        <v>34</v>
      </c>
      <c r="M50" s="17" t="s">
        <v>34</v>
      </c>
      <c r="N50" s="17" t="s">
        <v>34</v>
      </c>
      <c r="O50" s="17" t="s">
        <v>34</v>
      </c>
      <c r="P50" s="17" t="s">
        <v>36</v>
      </c>
      <c r="Q50" s="17" t="s">
        <v>37</v>
      </c>
      <c r="R50" s="17" t="s">
        <v>99</v>
      </c>
      <c r="S50" s="25"/>
      <c r="T50" s="17" t="s">
        <v>40</v>
      </c>
      <c r="U50" s="29">
        <v>1</v>
      </c>
      <c r="V50" s="25"/>
      <c r="W50" s="25"/>
      <c r="X50" s="25"/>
    </row>
    <row r="51" spans="1:24" s="3" customFormat="1" ht="51" customHeight="1">
      <c r="A51" s="19">
        <f t="shared" si="4"/>
        <v>176</v>
      </c>
      <c r="B51" s="17" t="s">
        <v>177</v>
      </c>
      <c r="C51" s="18">
        <f t="shared" si="5"/>
        <v>2</v>
      </c>
      <c r="D51" s="17" t="s">
        <v>180</v>
      </c>
      <c r="E51" s="17" t="s">
        <v>30</v>
      </c>
      <c r="F51" s="18">
        <f>_xlfn.COUNTIFS(D$3:D51,D51,A$3:A51,A51)</f>
        <v>1</v>
      </c>
      <c r="G51" s="17" t="s">
        <v>181</v>
      </c>
      <c r="H51" s="17" t="s">
        <v>32</v>
      </c>
      <c r="I51" s="17">
        <v>1</v>
      </c>
      <c r="J51" s="17" t="s">
        <v>33</v>
      </c>
      <c r="K51" s="17">
        <v>35</v>
      </c>
      <c r="L51" s="17" t="s">
        <v>34</v>
      </c>
      <c r="M51" s="17" t="s">
        <v>34</v>
      </c>
      <c r="N51" s="17" t="s">
        <v>34</v>
      </c>
      <c r="O51" s="17" t="s">
        <v>34</v>
      </c>
      <c r="P51" s="17" t="s">
        <v>36</v>
      </c>
      <c r="Q51" s="17" t="s">
        <v>37</v>
      </c>
      <c r="R51" s="17" t="s">
        <v>99</v>
      </c>
      <c r="S51" s="25"/>
      <c r="T51" s="17" t="s">
        <v>40</v>
      </c>
      <c r="U51" s="29">
        <v>1</v>
      </c>
      <c r="V51" s="25"/>
      <c r="W51" s="25"/>
      <c r="X51" s="25"/>
    </row>
    <row r="52" spans="1:24" s="3" customFormat="1" ht="58.5" customHeight="1">
      <c r="A52" s="19">
        <f t="shared" si="4"/>
        <v>177</v>
      </c>
      <c r="B52" s="17" t="s">
        <v>182</v>
      </c>
      <c r="C52" s="18">
        <f t="shared" si="5"/>
        <v>1</v>
      </c>
      <c r="D52" s="17" t="s">
        <v>183</v>
      </c>
      <c r="E52" s="17" t="s">
        <v>30</v>
      </c>
      <c r="F52" s="18">
        <f>_xlfn.COUNTIFS(D$3:D52,D52,A$3:A52,A52)</f>
        <v>1</v>
      </c>
      <c r="G52" s="17" t="s">
        <v>184</v>
      </c>
      <c r="H52" s="17" t="s">
        <v>45</v>
      </c>
      <c r="I52" s="17">
        <v>1</v>
      </c>
      <c r="J52" s="17" t="s">
        <v>33</v>
      </c>
      <c r="K52" s="17">
        <v>35</v>
      </c>
      <c r="L52" s="17" t="s">
        <v>34</v>
      </c>
      <c r="M52" s="17" t="s">
        <v>34</v>
      </c>
      <c r="N52" s="17" t="s">
        <v>34</v>
      </c>
      <c r="O52" s="17" t="s">
        <v>34</v>
      </c>
      <c r="P52" s="17" t="s">
        <v>36</v>
      </c>
      <c r="Q52" s="17" t="s">
        <v>37</v>
      </c>
      <c r="R52" s="17" t="s">
        <v>185</v>
      </c>
      <c r="S52" s="25"/>
      <c r="T52" s="17" t="s">
        <v>40</v>
      </c>
      <c r="U52" s="29">
        <v>1</v>
      </c>
      <c r="V52" s="25"/>
      <c r="W52" s="25"/>
      <c r="X52" s="23"/>
    </row>
    <row r="53" spans="1:24" s="3" customFormat="1" ht="66" customHeight="1">
      <c r="A53" s="19">
        <f t="shared" si="4"/>
        <v>178</v>
      </c>
      <c r="B53" s="17" t="s">
        <v>186</v>
      </c>
      <c r="C53" s="18">
        <f t="shared" si="5"/>
        <v>1</v>
      </c>
      <c r="D53" s="17" t="s">
        <v>187</v>
      </c>
      <c r="E53" s="17" t="s">
        <v>30</v>
      </c>
      <c r="F53" s="18">
        <f>_xlfn.COUNTIFS(D$3:D53,D53,A$3:A53,A53)</f>
        <v>1</v>
      </c>
      <c r="G53" s="17" t="s">
        <v>188</v>
      </c>
      <c r="H53" s="17" t="s">
        <v>45</v>
      </c>
      <c r="I53" s="17">
        <v>1</v>
      </c>
      <c r="J53" s="17" t="s">
        <v>33</v>
      </c>
      <c r="K53" s="17">
        <v>35</v>
      </c>
      <c r="L53" s="17" t="s">
        <v>46</v>
      </c>
      <c r="M53" s="17" t="s">
        <v>34</v>
      </c>
      <c r="N53" s="17" t="s">
        <v>34</v>
      </c>
      <c r="O53" s="17" t="s">
        <v>34</v>
      </c>
      <c r="P53" s="17" t="s">
        <v>36</v>
      </c>
      <c r="Q53" s="17" t="s">
        <v>37</v>
      </c>
      <c r="R53" s="17" t="s">
        <v>189</v>
      </c>
      <c r="S53" s="25"/>
      <c r="T53" s="17" t="s">
        <v>40</v>
      </c>
      <c r="U53" s="29">
        <v>1</v>
      </c>
      <c r="V53" s="25"/>
      <c r="W53" s="25"/>
      <c r="X53" s="25"/>
    </row>
    <row r="54" spans="1:24" s="3" customFormat="1" ht="63.75" customHeight="1">
      <c r="A54" s="19">
        <f t="shared" si="4"/>
        <v>178</v>
      </c>
      <c r="B54" s="17" t="s">
        <v>186</v>
      </c>
      <c r="C54" s="18">
        <f t="shared" si="5"/>
        <v>1</v>
      </c>
      <c r="D54" s="17" t="s">
        <v>187</v>
      </c>
      <c r="E54" s="17" t="s">
        <v>30</v>
      </c>
      <c r="F54" s="18">
        <f>_xlfn.COUNTIFS(D$3:D54,D54,A$3:A54,A54)</f>
        <v>2</v>
      </c>
      <c r="G54" s="17" t="s">
        <v>190</v>
      </c>
      <c r="H54" s="17" t="s">
        <v>45</v>
      </c>
      <c r="I54" s="17">
        <v>1</v>
      </c>
      <c r="J54" s="17" t="s">
        <v>33</v>
      </c>
      <c r="K54" s="17">
        <v>35</v>
      </c>
      <c r="L54" s="17" t="s">
        <v>49</v>
      </c>
      <c r="M54" s="17" t="s">
        <v>34</v>
      </c>
      <c r="N54" s="17" t="s">
        <v>34</v>
      </c>
      <c r="O54" s="17" t="s">
        <v>34</v>
      </c>
      <c r="P54" s="17" t="s">
        <v>36</v>
      </c>
      <c r="Q54" s="17" t="s">
        <v>37</v>
      </c>
      <c r="R54" s="17" t="s">
        <v>189</v>
      </c>
      <c r="S54" s="25"/>
      <c r="T54" s="17" t="s">
        <v>40</v>
      </c>
      <c r="U54" s="29">
        <v>1</v>
      </c>
      <c r="V54" s="25"/>
      <c r="W54" s="25"/>
      <c r="X54" s="25"/>
    </row>
    <row r="55" spans="1:24" s="3" customFormat="1" ht="51.75" customHeight="1">
      <c r="A55" s="19">
        <f t="shared" si="4"/>
        <v>179</v>
      </c>
      <c r="B55" s="17" t="s">
        <v>191</v>
      </c>
      <c r="C55" s="18">
        <f t="shared" si="5"/>
        <v>1</v>
      </c>
      <c r="D55" s="17" t="s">
        <v>192</v>
      </c>
      <c r="E55" s="17" t="s">
        <v>30</v>
      </c>
      <c r="F55" s="18">
        <f>_xlfn.COUNTIFS(D$3:D55,D55,A$3:A55,A55)</f>
        <v>1</v>
      </c>
      <c r="G55" s="17" t="s">
        <v>193</v>
      </c>
      <c r="H55" s="17" t="s">
        <v>32</v>
      </c>
      <c r="I55" s="17">
        <v>1</v>
      </c>
      <c r="J55" s="17" t="s">
        <v>33</v>
      </c>
      <c r="K55" s="17">
        <v>35</v>
      </c>
      <c r="L55" s="17" t="s">
        <v>46</v>
      </c>
      <c r="M55" s="17" t="s">
        <v>34</v>
      </c>
      <c r="N55" s="17" t="s">
        <v>34</v>
      </c>
      <c r="O55" s="17" t="s">
        <v>34</v>
      </c>
      <c r="P55" s="17" t="s">
        <v>36</v>
      </c>
      <c r="Q55" s="17" t="s">
        <v>37</v>
      </c>
      <c r="R55" s="17" t="s">
        <v>194</v>
      </c>
      <c r="S55" s="25"/>
      <c r="T55" s="17" t="s">
        <v>40</v>
      </c>
      <c r="U55" s="29">
        <v>1</v>
      </c>
      <c r="V55" s="25"/>
      <c r="W55" s="25"/>
      <c r="X55" s="25"/>
    </row>
    <row r="56" spans="1:24" s="3" customFormat="1" ht="55.5" customHeight="1">
      <c r="A56" s="19">
        <f t="shared" si="4"/>
        <v>179</v>
      </c>
      <c r="B56" s="17" t="s">
        <v>191</v>
      </c>
      <c r="C56" s="18">
        <f t="shared" si="5"/>
        <v>1</v>
      </c>
      <c r="D56" s="17" t="s">
        <v>192</v>
      </c>
      <c r="E56" s="17" t="s">
        <v>30</v>
      </c>
      <c r="F56" s="18">
        <f>_xlfn.COUNTIFS(D$3:D56,D56,A$3:A56,A56)</f>
        <v>2</v>
      </c>
      <c r="G56" s="17" t="s">
        <v>195</v>
      </c>
      <c r="H56" s="17" t="s">
        <v>32</v>
      </c>
      <c r="I56" s="17">
        <v>1</v>
      </c>
      <c r="J56" s="17" t="s">
        <v>33</v>
      </c>
      <c r="K56" s="17">
        <v>35</v>
      </c>
      <c r="L56" s="17" t="s">
        <v>49</v>
      </c>
      <c r="M56" s="17" t="s">
        <v>34</v>
      </c>
      <c r="N56" s="17" t="s">
        <v>34</v>
      </c>
      <c r="O56" s="17" t="s">
        <v>34</v>
      </c>
      <c r="P56" s="17" t="s">
        <v>36</v>
      </c>
      <c r="Q56" s="17" t="s">
        <v>37</v>
      </c>
      <c r="R56" s="17" t="s">
        <v>194</v>
      </c>
      <c r="S56" s="25"/>
      <c r="T56" s="17" t="s">
        <v>40</v>
      </c>
      <c r="U56" s="29">
        <v>1</v>
      </c>
      <c r="V56" s="25"/>
      <c r="W56" s="25"/>
      <c r="X56" s="25"/>
    </row>
    <row r="57" spans="1:24" s="3" customFormat="1" ht="55.5" customHeight="1">
      <c r="A57" s="19">
        <f t="shared" si="4"/>
        <v>180</v>
      </c>
      <c r="B57" s="17" t="s">
        <v>196</v>
      </c>
      <c r="C57" s="18">
        <f t="shared" si="5"/>
        <v>1</v>
      </c>
      <c r="D57" s="17" t="s">
        <v>197</v>
      </c>
      <c r="E57" s="17" t="s">
        <v>30</v>
      </c>
      <c r="F57" s="18">
        <f>_xlfn.COUNTIFS(D$3:D57,D57,A$3:A57,A57)</f>
        <v>1</v>
      </c>
      <c r="G57" s="17" t="s">
        <v>198</v>
      </c>
      <c r="H57" s="17" t="s">
        <v>32</v>
      </c>
      <c r="I57" s="17">
        <v>1</v>
      </c>
      <c r="J57" s="17" t="s">
        <v>33</v>
      </c>
      <c r="K57" s="17">
        <v>35</v>
      </c>
      <c r="L57" s="17" t="s">
        <v>34</v>
      </c>
      <c r="M57" s="17" t="s">
        <v>34</v>
      </c>
      <c r="N57" s="17" t="s">
        <v>34</v>
      </c>
      <c r="O57" s="17" t="s">
        <v>34</v>
      </c>
      <c r="P57" s="17" t="s">
        <v>36</v>
      </c>
      <c r="Q57" s="17" t="s">
        <v>34</v>
      </c>
      <c r="R57" s="17" t="s">
        <v>199</v>
      </c>
      <c r="S57" s="25"/>
      <c r="T57" s="17" t="s">
        <v>40</v>
      </c>
      <c r="U57" s="29">
        <v>1</v>
      </c>
      <c r="V57" s="25"/>
      <c r="W57" s="25"/>
      <c r="X57" s="25"/>
    </row>
    <row r="58" spans="1:24" s="3" customFormat="1" ht="49.5" customHeight="1">
      <c r="A58" s="19">
        <f t="shared" si="4"/>
        <v>180</v>
      </c>
      <c r="B58" s="17" t="s">
        <v>196</v>
      </c>
      <c r="C58" s="18">
        <f t="shared" si="5"/>
        <v>1</v>
      </c>
      <c r="D58" s="17" t="s">
        <v>197</v>
      </c>
      <c r="E58" s="17" t="s">
        <v>30</v>
      </c>
      <c r="F58" s="18">
        <f>_xlfn.COUNTIFS(D$3:D58,D58,A$3:A58,A58)</f>
        <v>2</v>
      </c>
      <c r="G58" s="17" t="s">
        <v>200</v>
      </c>
      <c r="H58" s="17" t="s">
        <v>32</v>
      </c>
      <c r="I58" s="23">
        <v>1</v>
      </c>
      <c r="J58" s="17" t="s">
        <v>33</v>
      </c>
      <c r="K58" s="17">
        <v>35</v>
      </c>
      <c r="L58" s="17" t="s">
        <v>34</v>
      </c>
      <c r="M58" s="17" t="s">
        <v>34</v>
      </c>
      <c r="N58" s="17" t="s">
        <v>34</v>
      </c>
      <c r="O58" s="17" t="s">
        <v>34</v>
      </c>
      <c r="P58" s="17" t="s">
        <v>36</v>
      </c>
      <c r="Q58" s="17" t="s">
        <v>34</v>
      </c>
      <c r="R58" s="23" t="s">
        <v>201</v>
      </c>
      <c r="S58" s="26"/>
      <c r="T58" s="17" t="s">
        <v>40</v>
      </c>
      <c r="U58" s="29">
        <v>1</v>
      </c>
      <c r="V58" s="26"/>
      <c r="W58" s="26"/>
      <c r="X58" s="26"/>
    </row>
    <row r="59" spans="1:24" s="3" customFormat="1" ht="60" customHeight="1">
      <c r="A59" s="19">
        <f t="shared" si="4"/>
        <v>181</v>
      </c>
      <c r="B59" s="17" t="s">
        <v>202</v>
      </c>
      <c r="C59" s="18">
        <f t="shared" si="5"/>
        <v>1</v>
      </c>
      <c r="D59" s="17" t="s">
        <v>203</v>
      </c>
      <c r="E59" s="17" t="s">
        <v>30</v>
      </c>
      <c r="F59" s="18">
        <f>_xlfn.COUNTIFS(D$3:D59,D59,A$3:A59,A59)</f>
        <v>1</v>
      </c>
      <c r="G59" s="17" t="s">
        <v>204</v>
      </c>
      <c r="H59" s="17" t="s">
        <v>32</v>
      </c>
      <c r="I59" s="17">
        <v>1</v>
      </c>
      <c r="J59" s="17" t="s">
        <v>33</v>
      </c>
      <c r="K59" s="17">
        <v>35</v>
      </c>
      <c r="L59" s="17" t="s">
        <v>34</v>
      </c>
      <c r="M59" s="17" t="s">
        <v>34</v>
      </c>
      <c r="N59" s="17" t="s">
        <v>34</v>
      </c>
      <c r="O59" s="17" t="s">
        <v>34</v>
      </c>
      <c r="P59" s="17" t="s">
        <v>36</v>
      </c>
      <c r="Q59" s="17" t="s">
        <v>37</v>
      </c>
      <c r="R59" s="17" t="s">
        <v>205</v>
      </c>
      <c r="S59" s="25"/>
      <c r="T59" s="17" t="s">
        <v>40</v>
      </c>
      <c r="U59" s="29">
        <v>1</v>
      </c>
      <c r="V59" s="25"/>
      <c r="W59" s="25"/>
      <c r="X59" s="25"/>
    </row>
    <row r="60" spans="1:24" s="3" customFormat="1" ht="51" customHeight="1">
      <c r="A60" s="19">
        <f t="shared" si="4"/>
        <v>182</v>
      </c>
      <c r="B60" s="17" t="s">
        <v>206</v>
      </c>
      <c r="C60" s="18">
        <f t="shared" si="5"/>
        <v>1</v>
      </c>
      <c r="D60" s="17" t="s">
        <v>207</v>
      </c>
      <c r="E60" s="17" t="s">
        <v>30</v>
      </c>
      <c r="F60" s="18">
        <f>_xlfn.COUNTIFS(D$3:D60,D60,A$3:A60,A60)</f>
        <v>1</v>
      </c>
      <c r="G60" s="17" t="s">
        <v>179</v>
      </c>
      <c r="H60" s="17" t="s">
        <v>32</v>
      </c>
      <c r="I60" s="17">
        <v>1</v>
      </c>
      <c r="J60" s="17" t="s">
        <v>33</v>
      </c>
      <c r="K60" s="17">
        <v>35</v>
      </c>
      <c r="L60" s="17" t="s">
        <v>34</v>
      </c>
      <c r="M60" s="17" t="s">
        <v>34</v>
      </c>
      <c r="N60" s="17" t="s">
        <v>34</v>
      </c>
      <c r="O60" s="17" t="s">
        <v>34</v>
      </c>
      <c r="P60" s="17" t="s">
        <v>36</v>
      </c>
      <c r="Q60" s="17" t="s">
        <v>37</v>
      </c>
      <c r="R60" s="17" t="s">
        <v>99</v>
      </c>
      <c r="S60" s="25"/>
      <c r="T60" s="17" t="s">
        <v>40</v>
      </c>
      <c r="U60" s="29">
        <v>1</v>
      </c>
      <c r="V60" s="25"/>
      <c r="W60" s="25"/>
      <c r="X60" s="25"/>
    </row>
    <row r="61" spans="1:24" s="3" customFormat="1" ht="63" customHeight="1">
      <c r="A61" s="19">
        <f t="shared" si="4"/>
        <v>182</v>
      </c>
      <c r="B61" s="17" t="s">
        <v>206</v>
      </c>
      <c r="C61" s="18">
        <f t="shared" si="5"/>
        <v>1</v>
      </c>
      <c r="D61" s="17" t="s">
        <v>207</v>
      </c>
      <c r="E61" s="17" t="s">
        <v>30</v>
      </c>
      <c r="F61" s="18">
        <f>_xlfn.COUNTIFS(D$3:D61,D61,A$3:A61,A61)</f>
        <v>2</v>
      </c>
      <c r="G61" s="17" t="s">
        <v>208</v>
      </c>
      <c r="H61" s="17" t="s">
        <v>32</v>
      </c>
      <c r="I61" s="17">
        <v>1</v>
      </c>
      <c r="J61" s="17" t="s">
        <v>33</v>
      </c>
      <c r="K61" s="17">
        <v>35</v>
      </c>
      <c r="L61" s="17" t="s">
        <v>34</v>
      </c>
      <c r="M61" s="17" t="s">
        <v>34</v>
      </c>
      <c r="N61" s="17" t="s">
        <v>34</v>
      </c>
      <c r="O61" s="17" t="s">
        <v>34</v>
      </c>
      <c r="P61" s="17" t="s">
        <v>36</v>
      </c>
      <c r="Q61" s="17" t="s">
        <v>37</v>
      </c>
      <c r="R61" s="17" t="s">
        <v>209</v>
      </c>
      <c r="S61" s="25"/>
      <c r="T61" s="17" t="s">
        <v>40</v>
      </c>
      <c r="U61" s="29">
        <v>1</v>
      </c>
      <c r="V61" s="25"/>
      <c r="W61" s="25"/>
      <c r="X61" s="25"/>
    </row>
    <row r="62" spans="1:24" s="3" customFormat="1" ht="51.75" customHeight="1">
      <c r="A62" s="19">
        <f t="shared" si="4"/>
        <v>183</v>
      </c>
      <c r="B62" s="17" t="s">
        <v>210</v>
      </c>
      <c r="C62" s="18">
        <f t="shared" si="5"/>
        <v>1</v>
      </c>
      <c r="D62" s="17" t="s">
        <v>211</v>
      </c>
      <c r="E62" s="17" t="s">
        <v>30</v>
      </c>
      <c r="F62" s="18">
        <f>_xlfn.COUNTIFS(D$3:D62,D62,A$3:A62,A62)</f>
        <v>1</v>
      </c>
      <c r="G62" s="17" t="s">
        <v>90</v>
      </c>
      <c r="H62" s="17" t="s">
        <v>32</v>
      </c>
      <c r="I62" s="17">
        <v>1</v>
      </c>
      <c r="J62" s="17" t="s">
        <v>33</v>
      </c>
      <c r="K62" s="17">
        <v>35</v>
      </c>
      <c r="L62" s="17" t="s">
        <v>34</v>
      </c>
      <c r="M62" s="17" t="s">
        <v>34</v>
      </c>
      <c r="N62" s="17" t="s">
        <v>34</v>
      </c>
      <c r="O62" s="17" t="s">
        <v>34</v>
      </c>
      <c r="P62" s="17" t="s">
        <v>36</v>
      </c>
      <c r="Q62" s="17" t="s">
        <v>37</v>
      </c>
      <c r="R62" s="17" t="s">
        <v>91</v>
      </c>
      <c r="S62" s="25"/>
      <c r="T62" s="17" t="s">
        <v>40</v>
      </c>
      <c r="U62" s="29">
        <v>1</v>
      </c>
      <c r="V62" s="25"/>
      <c r="W62" s="25"/>
      <c r="X62" s="25"/>
    </row>
    <row r="63" spans="1:24" s="3" customFormat="1" ht="63" customHeight="1">
      <c r="A63" s="19">
        <f t="shared" si="4"/>
        <v>183</v>
      </c>
      <c r="B63" s="17" t="s">
        <v>210</v>
      </c>
      <c r="C63" s="18">
        <f t="shared" si="5"/>
        <v>2</v>
      </c>
      <c r="D63" s="17" t="s">
        <v>212</v>
      </c>
      <c r="E63" s="17" t="s">
        <v>30</v>
      </c>
      <c r="F63" s="18">
        <f>_xlfn.COUNTIFS(D$3:D63,D63,A$3:A63,A63)</f>
        <v>1</v>
      </c>
      <c r="G63" s="17" t="s">
        <v>213</v>
      </c>
      <c r="H63" s="17" t="s">
        <v>32</v>
      </c>
      <c r="I63" s="17">
        <v>1</v>
      </c>
      <c r="J63" s="17" t="s">
        <v>33</v>
      </c>
      <c r="K63" s="17">
        <v>35</v>
      </c>
      <c r="L63" s="17" t="s">
        <v>34</v>
      </c>
      <c r="M63" s="17" t="s">
        <v>34</v>
      </c>
      <c r="N63" s="17" t="s">
        <v>34</v>
      </c>
      <c r="O63" s="17" t="s">
        <v>34</v>
      </c>
      <c r="P63" s="17" t="s">
        <v>36</v>
      </c>
      <c r="Q63" s="17" t="s">
        <v>37</v>
      </c>
      <c r="R63" s="17" t="s">
        <v>214</v>
      </c>
      <c r="S63" s="25"/>
      <c r="T63" s="17" t="s">
        <v>40</v>
      </c>
      <c r="U63" s="29">
        <v>1</v>
      </c>
      <c r="V63" s="25"/>
      <c r="W63" s="25"/>
      <c r="X63" s="25"/>
    </row>
    <row r="64" spans="1:24" s="3" customFormat="1" ht="58.5" customHeight="1">
      <c r="A64" s="19">
        <f t="shared" si="4"/>
        <v>184</v>
      </c>
      <c r="B64" s="17" t="s">
        <v>215</v>
      </c>
      <c r="C64" s="18">
        <f t="shared" si="5"/>
        <v>1</v>
      </c>
      <c r="D64" s="17" t="s">
        <v>216</v>
      </c>
      <c r="E64" s="17" t="s">
        <v>30</v>
      </c>
      <c r="F64" s="18">
        <f>_xlfn.COUNTIFS(D$3:D64,D64,A$3:A64,A64)</f>
        <v>1</v>
      </c>
      <c r="G64" s="17" t="s">
        <v>217</v>
      </c>
      <c r="H64" s="17" t="s">
        <v>32</v>
      </c>
      <c r="I64" s="17">
        <v>1</v>
      </c>
      <c r="J64" s="17" t="s">
        <v>33</v>
      </c>
      <c r="K64" s="17">
        <v>35</v>
      </c>
      <c r="L64" s="17" t="s">
        <v>34</v>
      </c>
      <c r="M64" s="17" t="s">
        <v>34</v>
      </c>
      <c r="N64" s="17" t="s">
        <v>34</v>
      </c>
      <c r="O64" s="17" t="s">
        <v>34</v>
      </c>
      <c r="P64" s="17" t="s">
        <v>36</v>
      </c>
      <c r="Q64" s="17" t="s">
        <v>34</v>
      </c>
      <c r="R64" s="17" t="s">
        <v>218</v>
      </c>
      <c r="S64" s="25"/>
      <c r="T64" s="17" t="s">
        <v>40</v>
      </c>
      <c r="U64" s="29">
        <v>1</v>
      </c>
      <c r="V64" s="25"/>
      <c r="W64" s="25"/>
      <c r="X64" s="25"/>
    </row>
    <row r="65" spans="1:24" ht="49.5" customHeight="1">
      <c r="A65" s="19">
        <f t="shared" si="4"/>
        <v>184</v>
      </c>
      <c r="B65" s="17" t="s">
        <v>215</v>
      </c>
      <c r="C65" s="18">
        <f t="shared" si="5"/>
        <v>2</v>
      </c>
      <c r="D65" s="17" t="s">
        <v>219</v>
      </c>
      <c r="E65" s="17" t="s">
        <v>30</v>
      </c>
      <c r="F65" s="18">
        <f>_xlfn.COUNTIFS(D$3:D65,D65,A$3:A65,A65)</f>
        <v>1</v>
      </c>
      <c r="G65" s="17" t="s">
        <v>220</v>
      </c>
      <c r="H65" s="17" t="s">
        <v>32</v>
      </c>
      <c r="I65" s="17">
        <v>1</v>
      </c>
      <c r="J65" s="17" t="s">
        <v>33</v>
      </c>
      <c r="K65" s="17">
        <v>35</v>
      </c>
      <c r="L65" s="17" t="s">
        <v>34</v>
      </c>
      <c r="M65" s="17" t="s">
        <v>34</v>
      </c>
      <c r="N65" s="17" t="s">
        <v>34</v>
      </c>
      <c r="O65" s="17" t="s">
        <v>34</v>
      </c>
      <c r="P65" s="17" t="s">
        <v>36</v>
      </c>
      <c r="Q65" s="17" t="s">
        <v>34</v>
      </c>
      <c r="R65" s="17" t="s">
        <v>218</v>
      </c>
      <c r="S65" s="25"/>
      <c r="T65" s="17" t="s">
        <v>40</v>
      </c>
      <c r="U65" s="29">
        <v>1</v>
      </c>
      <c r="V65" s="25"/>
      <c r="W65" s="25"/>
      <c r="X65" s="25"/>
    </row>
    <row r="66" spans="1:24" ht="54" customHeight="1">
      <c r="A66" s="19">
        <f t="shared" si="4"/>
        <v>185</v>
      </c>
      <c r="B66" s="17" t="s">
        <v>221</v>
      </c>
      <c r="C66" s="18">
        <f t="shared" si="5"/>
        <v>1</v>
      </c>
      <c r="D66" s="17" t="s">
        <v>222</v>
      </c>
      <c r="E66" s="17" t="s">
        <v>30</v>
      </c>
      <c r="F66" s="18">
        <f>_xlfn.COUNTIFS(D$3:D66,D66,A$3:A66,A66)</f>
        <v>1</v>
      </c>
      <c r="G66" s="17" t="s">
        <v>223</v>
      </c>
      <c r="H66" s="17" t="s">
        <v>32</v>
      </c>
      <c r="I66" s="17">
        <v>1</v>
      </c>
      <c r="J66" s="17" t="s">
        <v>33</v>
      </c>
      <c r="K66" s="17">
        <v>35</v>
      </c>
      <c r="L66" s="17" t="s">
        <v>34</v>
      </c>
      <c r="M66" s="17" t="s">
        <v>34</v>
      </c>
      <c r="N66" s="17" t="s">
        <v>34</v>
      </c>
      <c r="O66" s="17" t="s">
        <v>34</v>
      </c>
      <c r="P66" s="17" t="s">
        <v>36</v>
      </c>
      <c r="Q66" s="17" t="s">
        <v>37</v>
      </c>
      <c r="R66" s="17" t="s">
        <v>99</v>
      </c>
      <c r="S66" s="25"/>
      <c r="T66" s="17" t="s">
        <v>40</v>
      </c>
      <c r="U66" s="29">
        <v>1</v>
      </c>
      <c r="V66" s="25"/>
      <c r="W66" s="25"/>
      <c r="X66" s="25"/>
    </row>
    <row r="67" spans="1:24" ht="51" customHeight="1">
      <c r="A67" s="19">
        <f t="shared" si="4"/>
        <v>186</v>
      </c>
      <c r="B67" s="17" t="s">
        <v>224</v>
      </c>
      <c r="C67" s="18">
        <f t="shared" si="5"/>
        <v>1</v>
      </c>
      <c r="D67" s="17" t="s">
        <v>225</v>
      </c>
      <c r="E67" s="17" t="s">
        <v>30</v>
      </c>
      <c r="F67" s="18">
        <f>_xlfn.COUNTIFS(D$3:D67,D67,A$3:A67,A67)</f>
        <v>1</v>
      </c>
      <c r="G67" s="17" t="s">
        <v>226</v>
      </c>
      <c r="H67" s="17" t="s">
        <v>32</v>
      </c>
      <c r="I67" s="17">
        <v>1</v>
      </c>
      <c r="J67" s="17" t="s">
        <v>33</v>
      </c>
      <c r="K67" s="17">
        <v>35</v>
      </c>
      <c r="L67" s="17" t="s">
        <v>34</v>
      </c>
      <c r="M67" s="17" t="s">
        <v>34</v>
      </c>
      <c r="N67" s="17" t="s">
        <v>34</v>
      </c>
      <c r="O67" s="17" t="s">
        <v>34</v>
      </c>
      <c r="P67" s="17" t="s">
        <v>36</v>
      </c>
      <c r="Q67" s="17" t="s">
        <v>37</v>
      </c>
      <c r="R67" s="17" t="s">
        <v>135</v>
      </c>
      <c r="S67" s="25"/>
      <c r="T67" s="17" t="s">
        <v>40</v>
      </c>
      <c r="U67" s="29">
        <v>1</v>
      </c>
      <c r="V67" s="25"/>
      <c r="W67" s="25"/>
      <c r="X67" s="25"/>
    </row>
    <row r="68" spans="1:24" s="3" customFormat="1" ht="51" customHeight="1">
      <c r="A68" s="19">
        <f t="shared" si="4"/>
        <v>187</v>
      </c>
      <c r="B68" s="17" t="s">
        <v>227</v>
      </c>
      <c r="C68" s="18">
        <f t="shared" si="5"/>
        <v>1</v>
      </c>
      <c r="D68" s="17" t="s">
        <v>228</v>
      </c>
      <c r="E68" s="17" t="s">
        <v>30</v>
      </c>
      <c r="F68" s="18">
        <f>_xlfn.COUNTIFS(D$3:D68,D68,A$3:A68,A68)</f>
        <v>1</v>
      </c>
      <c r="G68" s="17" t="s">
        <v>229</v>
      </c>
      <c r="H68" s="17" t="s">
        <v>32</v>
      </c>
      <c r="I68" s="17">
        <v>1</v>
      </c>
      <c r="J68" s="17" t="s">
        <v>33</v>
      </c>
      <c r="K68" s="17">
        <v>35</v>
      </c>
      <c r="L68" s="17" t="s">
        <v>34</v>
      </c>
      <c r="M68" s="17" t="s">
        <v>34</v>
      </c>
      <c r="N68" s="17" t="s">
        <v>34</v>
      </c>
      <c r="O68" s="17" t="s">
        <v>34</v>
      </c>
      <c r="P68" s="17" t="s">
        <v>36</v>
      </c>
      <c r="Q68" s="17" t="s">
        <v>37</v>
      </c>
      <c r="R68" s="17" t="s">
        <v>230</v>
      </c>
      <c r="S68" s="25"/>
      <c r="T68" s="17" t="s">
        <v>40</v>
      </c>
      <c r="U68" s="29">
        <v>1</v>
      </c>
      <c r="V68" s="25"/>
      <c r="W68" s="25"/>
      <c r="X68" s="25"/>
    </row>
    <row r="69" spans="1:24" s="3" customFormat="1" ht="54" customHeight="1">
      <c r="A69" s="19">
        <f t="shared" si="4"/>
        <v>188</v>
      </c>
      <c r="B69" s="17" t="s">
        <v>231</v>
      </c>
      <c r="C69" s="18">
        <f t="shared" si="5"/>
        <v>1</v>
      </c>
      <c r="D69" s="17" t="s">
        <v>232</v>
      </c>
      <c r="E69" s="17" t="s">
        <v>30</v>
      </c>
      <c r="F69" s="18">
        <f>_xlfn.COUNTIFS(D$3:D69,D69,A$3:A69,A69)</f>
        <v>1</v>
      </c>
      <c r="G69" s="17" t="s">
        <v>90</v>
      </c>
      <c r="H69" s="17" t="s">
        <v>32</v>
      </c>
      <c r="I69" s="17">
        <v>1</v>
      </c>
      <c r="J69" s="17" t="s">
        <v>33</v>
      </c>
      <c r="K69" s="17">
        <v>35</v>
      </c>
      <c r="L69" s="17" t="s">
        <v>34</v>
      </c>
      <c r="M69" s="17" t="s">
        <v>34</v>
      </c>
      <c r="N69" s="17" t="s">
        <v>34</v>
      </c>
      <c r="O69" s="17" t="s">
        <v>34</v>
      </c>
      <c r="P69" s="17" t="s">
        <v>36</v>
      </c>
      <c r="Q69" s="17" t="s">
        <v>34</v>
      </c>
      <c r="R69" s="17" t="s">
        <v>91</v>
      </c>
      <c r="S69" s="25"/>
      <c r="T69" s="17" t="s">
        <v>40</v>
      </c>
      <c r="U69" s="29">
        <v>1</v>
      </c>
      <c r="V69" s="25"/>
      <c r="W69" s="25"/>
      <c r="X69" s="25"/>
    </row>
    <row r="70" spans="1:24" s="3" customFormat="1" ht="57" customHeight="1">
      <c r="A70" s="19">
        <f t="shared" si="4"/>
        <v>188</v>
      </c>
      <c r="B70" s="17" t="s">
        <v>231</v>
      </c>
      <c r="C70" s="18">
        <f t="shared" si="5"/>
        <v>2</v>
      </c>
      <c r="D70" s="17" t="s">
        <v>233</v>
      </c>
      <c r="E70" s="17" t="s">
        <v>30</v>
      </c>
      <c r="F70" s="18">
        <f>_xlfn.COUNTIFS(D$3:D70,D70,A$3:A70,A70)</f>
        <v>1</v>
      </c>
      <c r="G70" s="17" t="s">
        <v>181</v>
      </c>
      <c r="H70" s="17" t="s">
        <v>32</v>
      </c>
      <c r="I70" s="17">
        <v>1</v>
      </c>
      <c r="J70" s="17" t="s">
        <v>33</v>
      </c>
      <c r="K70" s="17">
        <v>35</v>
      </c>
      <c r="L70" s="17" t="s">
        <v>34</v>
      </c>
      <c r="M70" s="17" t="s">
        <v>34</v>
      </c>
      <c r="N70" s="17" t="s">
        <v>34</v>
      </c>
      <c r="O70" s="17" t="s">
        <v>34</v>
      </c>
      <c r="P70" s="17" t="s">
        <v>36</v>
      </c>
      <c r="Q70" s="17" t="s">
        <v>37</v>
      </c>
      <c r="R70" s="17" t="s">
        <v>234</v>
      </c>
      <c r="S70" s="25"/>
      <c r="T70" s="17" t="s">
        <v>40</v>
      </c>
      <c r="U70" s="29">
        <v>1</v>
      </c>
      <c r="V70" s="25"/>
      <c r="W70" s="25"/>
      <c r="X70" s="25"/>
    </row>
    <row r="71" spans="1:24" s="3" customFormat="1" ht="64.5" customHeight="1">
      <c r="A71" s="19">
        <f t="shared" si="4"/>
        <v>189</v>
      </c>
      <c r="B71" s="17" t="s">
        <v>235</v>
      </c>
      <c r="C71" s="18">
        <f t="shared" si="5"/>
        <v>1</v>
      </c>
      <c r="D71" s="17" t="s">
        <v>236</v>
      </c>
      <c r="E71" s="17" t="s">
        <v>30</v>
      </c>
      <c r="F71" s="18">
        <f>_xlfn.COUNTIFS(D$3:D71,D71,A$3:A71,A71)</f>
        <v>1</v>
      </c>
      <c r="G71" s="17" t="s">
        <v>237</v>
      </c>
      <c r="H71" s="17" t="s">
        <v>32</v>
      </c>
      <c r="I71" s="17">
        <v>1</v>
      </c>
      <c r="J71" s="17" t="s">
        <v>33</v>
      </c>
      <c r="K71" s="17">
        <v>35</v>
      </c>
      <c r="L71" s="17" t="s">
        <v>46</v>
      </c>
      <c r="M71" s="17" t="s">
        <v>34</v>
      </c>
      <c r="N71" s="17" t="s">
        <v>34</v>
      </c>
      <c r="O71" s="17" t="s">
        <v>34</v>
      </c>
      <c r="P71" s="17" t="s">
        <v>36</v>
      </c>
      <c r="Q71" s="17" t="s">
        <v>37</v>
      </c>
      <c r="R71" s="17" t="s">
        <v>91</v>
      </c>
      <c r="S71" s="25"/>
      <c r="T71" s="17" t="s">
        <v>40</v>
      </c>
      <c r="U71" s="29">
        <v>1</v>
      </c>
      <c r="V71" s="25"/>
      <c r="W71" s="25"/>
      <c r="X71" s="25"/>
    </row>
    <row r="72" spans="1:24" s="3" customFormat="1" ht="57" customHeight="1">
      <c r="A72" s="19">
        <f t="shared" si="4"/>
        <v>189</v>
      </c>
      <c r="B72" s="17" t="s">
        <v>235</v>
      </c>
      <c r="C72" s="18">
        <f t="shared" si="5"/>
        <v>1</v>
      </c>
      <c r="D72" s="17" t="s">
        <v>236</v>
      </c>
      <c r="E72" s="17" t="s">
        <v>30</v>
      </c>
      <c r="F72" s="18">
        <f>_xlfn.COUNTIFS(D$3:D72,D72,A$3:A72,A72)</f>
        <v>2</v>
      </c>
      <c r="G72" s="17" t="s">
        <v>238</v>
      </c>
      <c r="H72" s="17" t="s">
        <v>32</v>
      </c>
      <c r="I72" s="17">
        <v>1</v>
      </c>
      <c r="J72" s="17" t="s">
        <v>33</v>
      </c>
      <c r="K72" s="17">
        <v>35</v>
      </c>
      <c r="L72" s="17" t="s">
        <v>49</v>
      </c>
      <c r="M72" s="17" t="s">
        <v>34</v>
      </c>
      <c r="N72" s="17" t="s">
        <v>34</v>
      </c>
      <c r="O72" s="17" t="s">
        <v>34</v>
      </c>
      <c r="P72" s="17" t="s">
        <v>36</v>
      </c>
      <c r="Q72" s="17" t="s">
        <v>37</v>
      </c>
      <c r="R72" s="17" t="s">
        <v>91</v>
      </c>
      <c r="S72" s="25"/>
      <c r="T72" s="17" t="s">
        <v>40</v>
      </c>
      <c r="U72" s="29">
        <v>1</v>
      </c>
      <c r="V72" s="25"/>
      <c r="W72" s="25"/>
      <c r="X72" s="25"/>
    </row>
    <row r="73" spans="1:24" s="3" customFormat="1" ht="51" customHeight="1">
      <c r="A73" s="19">
        <f aca="true" t="shared" si="6" ref="A73:A104">IF(B73=B72,A72,A72+1)</f>
        <v>190</v>
      </c>
      <c r="B73" s="17" t="s">
        <v>239</v>
      </c>
      <c r="C73" s="18">
        <f aca="true" t="shared" si="7" ref="C73:C104">IF(A73=A72,(IF(D73=D72,C72,C72+1)),1)</f>
        <v>1</v>
      </c>
      <c r="D73" s="17" t="s">
        <v>240</v>
      </c>
      <c r="E73" s="17" t="s">
        <v>30</v>
      </c>
      <c r="F73" s="18">
        <f>_xlfn.COUNTIFS(D$3:D73,D73,A$3:A73,A73)</f>
        <v>1</v>
      </c>
      <c r="G73" s="17" t="s">
        <v>241</v>
      </c>
      <c r="H73" s="17" t="s">
        <v>32</v>
      </c>
      <c r="I73" s="17">
        <v>1</v>
      </c>
      <c r="J73" s="17" t="s">
        <v>33</v>
      </c>
      <c r="K73" s="17">
        <v>35</v>
      </c>
      <c r="L73" s="17" t="s">
        <v>46</v>
      </c>
      <c r="M73" s="17" t="s">
        <v>34</v>
      </c>
      <c r="N73" s="17" t="s">
        <v>34</v>
      </c>
      <c r="O73" s="17" t="s">
        <v>34</v>
      </c>
      <c r="P73" s="17" t="s">
        <v>36</v>
      </c>
      <c r="Q73" s="17" t="s">
        <v>37</v>
      </c>
      <c r="R73" s="17" t="s">
        <v>242</v>
      </c>
      <c r="S73" s="25"/>
      <c r="T73" s="17" t="s">
        <v>40</v>
      </c>
      <c r="U73" s="29">
        <v>1</v>
      </c>
      <c r="V73" s="25"/>
      <c r="W73" s="25"/>
      <c r="X73" s="25"/>
    </row>
    <row r="74" spans="1:24" s="3" customFormat="1" ht="48" customHeight="1">
      <c r="A74" s="19">
        <f t="shared" si="6"/>
        <v>190</v>
      </c>
      <c r="B74" s="17" t="s">
        <v>239</v>
      </c>
      <c r="C74" s="18">
        <f t="shared" si="7"/>
        <v>1</v>
      </c>
      <c r="D74" s="17" t="s">
        <v>240</v>
      </c>
      <c r="E74" s="17" t="s">
        <v>30</v>
      </c>
      <c r="F74" s="18">
        <f>_xlfn.COUNTIFS(D$3:D74,D74,A$3:A74,A74)</f>
        <v>2</v>
      </c>
      <c r="G74" s="17" t="s">
        <v>243</v>
      </c>
      <c r="H74" s="17" t="s">
        <v>32</v>
      </c>
      <c r="I74" s="17">
        <v>1</v>
      </c>
      <c r="J74" s="17" t="s">
        <v>33</v>
      </c>
      <c r="K74" s="17">
        <v>35</v>
      </c>
      <c r="L74" s="17" t="s">
        <v>49</v>
      </c>
      <c r="M74" s="17" t="s">
        <v>34</v>
      </c>
      <c r="N74" s="17" t="s">
        <v>34</v>
      </c>
      <c r="O74" s="17" t="s">
        <v>34</v>
      </c>
      <c r="P74" s="17" t="s">
        <v>36</v>
      </c>
      <c r="Q74" s="17" t="s">
        <v>37</v>
      </c>
      <c r="R74" s="17" t="s">
        <v>242</v>
      </c>
      <c r="S74" s="25"/>
      <c r="T74" s="17" t="s">
        <v>40</v>
      </c>
      <c r="U74" s="29">
        <v>1</v>
      </c>
      <c r="V74" s="25"/>
      <c r="W74" s="25"/>
      <c r="X74" s="25"/>
    </row>
    <row r="75" spans="1:24" s="3" customFormat="1" ht="57" customHeight="1">
      <c r="A75" s="19">
        <f t="shared" si="6"/>
        <v>190</v>
      </c>
      <c r="B75" s="17" t="s">
        <v>239</v>
      </c>
      <c r="C75" s="18">
        <f t="shared" si="7"/>
        <v>2</v>
      </c>
      <c r="D75" s="17" t="s">
        <v>244</v>
      </c>
      <c r="E75" s="17" t="s">
        <v>30</v>
      </c>
      <c r="F75" s="18">
        <f>_xlfn.COUNTIFS(D$3:D75,D75,A$3:A75,A75)</f>
        <v>1</v>
      </c>
      <c r="G75" s="17" t="s">
        <v>245</v>
      </c>
      <c r="H75" s="17" t="s">
        <v>32</v>
      </c>
      <c r="I75" s="17">
        <v>1</v>
      </c>
      <c r="J75" s="17" t="s">
        <v>33</v>
      </c>
      <c r="K75" s="17">
        <v>35</v>
      </c>
      <c r="L75" s="17" t="s">
        <v>34</v>
      </c>
      <c r="M75" s="17" t="s">
        <v>34</v>
      </c>
      <c r="N75" s="17" t="s">
        <v>34</v>
      </c>
      <c r="O75" s="17" t="s">
        <v>34</v>
      </c>
      <c r="P75" s="17" t="s">
        <v>36</v>
      </c>
      <c r="Q75" s="17" t="s">
        <v>37</v>
      </c>
      <c r="R75" s="17" t="s">
        <v>99</v>
      </c>
      <c r="S75" s="25"/>
      <c r="T75" s="17" t="s">
        <v>40</v>
      </c>
      <c r="U75" s="29">
        <v>1</v>
      </c>
      <c r="V75" s="25"/>
      <c r="W75" s="25"/>
      <c r="X75" s="25"/>
    </row>
    <row r="76" spans="1:25" ht="57" customHeight="1">
      <c r="A76" s="19">
        <f t="shared" si="6"/>
        <v>191</v>
      </c>
      <c r="B76" s="17" t="s">
        <v>246</v>
      </c>
      <c r="C76" s="18">
        <f t="shared" si="7"/>
        <v>1</v>
      </c>
      <c r="D76" s="17" t="s">
        <v>247</v>
      </c>
      <c r="E76" s="17" t="s">
        <v>30</v>
      </c>
      <c r="F76" s="18">
        <f>_xlfn.COUNTIFS(D$3:D76,D76,A$3:A76,A76)</f>
        <v>1</v>
      </c>
      <c r="G76" s="17" t="s">
        <v>248</v>
      </c>
      <c r="H76" s="17" t="s">
        <v>32</v>
      </c>
      <c r="I76" s="17">
        <v>1</v>
      </c>
      <c r="J76" s="17" t="s">
        <v>33</v>
      </c>
      <c r="K76" s="17">
        <v>35</v>
      </c>
      <c r="L76" s="17" t="s">
        <v>34</v>
      </c>
      <c r="M76" s="17" t="s">
        <v>34</v>
      </c>
      <c r="N76" s="17" t="s">
        <v>34</v>
      </c>
      <c r="O76" s="17" t="s">
        <v>34</v>
      </c>
      <c r="P76" s="17" t="s">
        <v>36</v>
      </c>
      <c r="Q76" s="17" t="s">
        <v>37</v>
      </c>
      <c r="R76" s="17" t="s">
        <v>249</v>
      </c>
      <c r="S76" s="17"/>
      <c r="T76" s="17" t="s">
        <v>40</v>
      </c>
      <c r="U76" s="29">
        <v>1</v>
      </c>
      <c r="V76" s="25"/>
      <c r="W76" s="25"/>
      <c r="X76" s="25"/>
      <c r="Y76" s="47"/>
    </row>
    <row r="77" spans="1:24" ht="213" customHeight="1">
      <c r="A77" s="19">
        <f t="shared" si="6"/>
        <v>192</v>
      </c>
      <c r="B77" s="17" t="s">
        <v>250</v>
      </c>
      <c r="C77" s="18">
        <f t="shared" si="7"/>
        <v>1</v>
      </c>
      <c r="D77" s="17" t="s">
        <v>251</v>
      </c>
      <c r="E77" s="17" t="s">
        <v>30</v>
      </c>
      <c r="F77" s="18">
        <f>_xlfn.COUNTIFS(D$3:D77,D77,A$3:A77,A77)</f>
        <v>1</v>
      </c>
      <c r="G77" s="17" t="s">
        <v>252</v>
      </c>
      <c r="H77" s="17" t="s">
        <v>32</v>
      </c>
      <c r="I77" s="17">
        <v>5</v>
      </c>
      <c r="J77" s="17" t="s">
        <v>253</v>
      </c>
      <c r="K77" s="17">
        <v>35</v>
      </c>
      <c r="L77" s="17" t="s">
        <v>34</v>
      </c>
      <c r="M77" s="17" t="s">
        <v>34</v>
      </c>
      <c r="N77" s="17" t="s">
        <v>34</v>
      </c>
      <c r="O77" s="17" t="s">
        <v>34</v>
      </c>
      <c r="P77" s="17" t="s">
        <v>85</v>
      </c>
      <c r="Q77" s="17" t="s">
        <v>34</v>
      </c>
      <c r="R77" s="17" t="s">
        <v>34</v>
      </c>
      <c r="S77" s="17"/>
      <c r="T77" s="17" t="s">
        <v>40</v>
      </c>
      <c r="U77" s="29">
        <v>1</v>
      </c>
      <c r="V77" s="25"/>
      <c r="W77" s="25"/>
      <c r="X77" s="17" t="s">
        <v>254</v>
      </c>
    </row>
    <row r="78" spans="1:24" ht="135" customHeight="1">
      <c r="A78" s="19">
        <f t="shared" si="6"/>
        <v>192</v>
      </c>
      <c r="B78" s="17" t="s">
        <v>250</v>
      </c>
      <c r="C78" s="18">
        <f t="shared" si="7"/>
        <v>1</v>
      </c>
      <c r="D78" s="17" t="s">
        <v>251</v>
      </c>
      <c r="E78" s="17" t="s">
        <v>30</v>
      </c>
      <c r="F78" s="18">
        <f>_xlfn.COUNTIFS(D$3:D78,D78,A$3:A78,A78)</f>
        <v>2</v>
      </c>
      <c r="G78" s="17" t="s">
        <v>252</v>
      </c>
      <c r="H78" s="17" t="s">
        <v>32</v>
      </c>
      <c r="I78" s="17">
        <v>3</v>
      </c>
      <c r="J78" s="17" t="s">
        <v>255</v>
      </c>
      <c r="K78" s="17">
        <v>35</v>
      </c>
      <c r="L78" s="17" t="s">
        <v>34</v>
      </c>
      <c r="M78" s="17" t="s">
        <v>34</v>
      </c>
      <c r="N78" s="17" t="s">
        <v>34</v>
      </c>
      <c r="O78" s="17" t="s">
        <v>34</v>
      </c>
      <c r="P78" s="17" t="s">
        <v>85</v>
      </c>
      <c r="Q78" s="17" t="s">
        <v>34</v>
      </c>
      <c r="R78" s="17" t="s">
        <v>34</v>
      </c>
      <c r="S78" s="17"/>
      <c r="T78" s="17" t="s">
        <v>40</v>
      </c>
      <c r="U78" s="29">
        <v>1</v>
      </c>
      <c r="V78" s="25"/>
      <c r="W78" s="25"/>
      <c r="X78" s="17" t="s">
        <v>256</v>
      </c>
    </row>
    <row r="79" spans="1:24" ht="75.75" customHeight="1">
      <c r="A79" s="19">
        <f t="shared" si="6"/>
        <v>193</v>
      </c>
      <c r="B79" s="17" t="s">
        <v>257</v>
      </c>
      <c r="C79" s="18">
        <f t="shared" si="7"/>
        <v>1</v>
      </c>
      <c r="D79" s="17" t="s">
        <v>258</v>
      </c>
      <c r="E79" s="17" t="s">
        <v>30</v>
      </c>
      <c r="F79" s="18">
        <f>_xlfn.COUNTIFS(D$3:D79,D79,A$3:A79,A79)</f>
        <v>1</v>
      </c>
      <c r="G79" s="17" t="s">
        <v>259</v>
      </c>
      <c r="H79" s="17" t="s">
        <v>45</v>
      </c>
      <c r="I79" s="17">
        <v>1</v>
      </c>
      <c r="J79" s="17" t="s">
        <v>33</v>
      </c>
      <c r="K79" s="17">
        <v>35</v>
      </c>
      <c r="L79" s="17" t="s">
        <v>34</v>
      </c>
      <c r="M79" s="17" t="s">
        <v>34</v>
      </c>
      <c r="N79" s="17" t="s">
        <v>34</v>
      </c>
      <c r="O79" s="17" t="s">
        <v>34</v>
      </c>
      <c r="P79" s="17" t="s">
        <v>36</v>
      </c>
      <c r="Q79" s="17" t="s">
        <v>37</v>
      </c>
      <c r="R79" s="38" t="s">
        <v>260</v>
      </c>
      <c r="S79" s="17"/>
      <c r="T79" s="17" t="s">
        <v>87</v>
      </c>
      <c r="U79" s="29">
        <v>1</v>
      </c>
      <c r="V79" s="25"/>
      <c r="W79" s="25"/>
      <c r="X79" s="17"/>
    </row>
    <row r="80" spans="1:24" ht="63" customHeight="1">
      <c r="A80" s="19">
        <f t="shared" si="6"/>
        <v>193</v>
      </c>
      <c r="B80" s="17" t="s">
        <v>257</v>
      </c>
      <c r="C80" s="18">
        <f t="shared" si="7"/>
        <v>2</v>
      </c>
      <c r="D80" s="17" t="s">
        <v>261</v>
      </c>
      <c r="E80" s="17" t="s">
        <v>138</v>
      </c>
      <c r="F80" s="18">
        <f>_xlfn.COUNTIFS(D$3:D80,D80,A$3:A80,A80)</f>
        <v>1</v>
      </c>
      <c r="G80" s="17" t="s">
        <v>262</v>
      </c>
      <c r="H80" s="17" t="s">
        <v>32</v>
      </c>
      <c r="I80" s="17">
        <v>1</v>
      </c>
      <c r="J80" s="17" t="s">
        <v>33</v>
      </c>
      <c r="K80" s="17">
        <v>35</v>
      </c>
      <c r="L80" s="17" t="s">
        <v>34</v>
      </c>
      <c r="M80" s="17" t="s">
        <v>34</v>
      </c>
      <c r="N80" s="17" t="s">
        <v>34</v>
      </c>
      <c r="O80" s="17" t="s">
        <v>34</v>
      </c>
      <c r="P80" s="17" t="s">
        <v>53</v>
      </c>
      <c r="Q80" s="17" t="s">
        <v>54</v>
      </c>
      <c r="R80" s="39" t="s">
        <v>263</v>
      </c>
      <c r="S80" s="17"/>
      <c r="T80" s="17" t="s">
        <v>87</v>
      </c>
      <c r="U80" s="29">
        <v>1</v>
      </c>
      <c r="V80" s="43"/>
      <c r="W80" s="43"/>
      <c r="X80" s="35"/>
    </row>
    <row r="81" spans="1:24" ht="67.5" customHeight="1">
      <c r="A81" s="19">
        <f t="shared" si="6"/>
        <v>193</v>
      </c>
      <c r="B81" s="17" t="s">
        <v>257</v>
      </c>
      <c r="C81" s="18">
        <f t="shared" si="7"/>
        <v>2</v>
      </c>
      <c r="D81" s="17" t="s">
        <v>261</v>
      </c>
      <c r="E81" s="17" t="s">
        <v>138</v>
      </c>
      <c r="F81" s="18">
        <f>_xlfn.COUNTIFS(D$3:D81,D81,A$3:A81,A81)</f>
        <v>2</v>
      </c>
      <c r="G81" s="17" t="s">
        <v>264</v>
      </c>
      <c r="H81" s="17" t="s">
        <v>32</v>
      </c>
      <c r="I81" s="17">
        <v>1</v>
      </c>
      <c r="J81" s="17" t="s">
        <v>33</v>
      </c>
      <c r="K81" s="17">
        <v>35</v>
      </c>
      <c r="L81" s="17" t="s">
        <v>34</v>
      </c>
      <c r="M81" s="17" t="s">
        <v>34</v>
      </c>
      <c r="N81" s="17" t="s">
        <v>34</v>
      </c>
      <c r="O81" s="17" t="s">
        <v>34</v>
      </c>
      <c r="P81" s="17" t="s">
        <v>53</v>
      </c>
      <c r="Q81" s="17" t="s">
        <v>54</v>
      </c>
      <c r="R81" s="39" t="s">
        <v>265</v>
      </c>
      <c r="S81" s="17"/>
      <c r="T81" s="17" t="s">
        <v>87</v>
      </c>
      <c r="U81" s="29">
        <v>1</v>
      </c>
      <c r="V81" s="43"/>
      <c r="W81" s="43"/>
      <c r="X81" s="35"/>
    </row>
    <row r="82" spans="1:24" ht="90.75" customHeight="1">
      <c r="A82" s="19">
        <f t="shared" si="6"/>
        <v>193</v>
      </c>
      <c r="B82" s="17" t="s">
        <v>257</v>
      </c>
      <c r="C82" s="18">
        <f t="shared" si="7"/>
        <v>2</v>
      </c>
      <c r="D82" s="17" t="s">
        <v>261</v>
      </c>
      <c r="E82" s="17" t="s">
        <v>138</v>
      </c>
      <c r="F82" s="18">
        <f>_xlfn.COUNTIFS(D$3:D82,D82,A$3:A82,A82)</f>
        <v>3</v>
      </c>
      <c r="G82" s="17" t="s">
        <v>266</v>
      </c>
      <c r="H82" s="17" t="s">
        <v>32</v>
      </c>
      <c r="I82" s="17">
        <v>11</v>
      </c>
      <c r="J82" s="17" t="s">
        <v>33</v>
      </c>
      <c r="K82" s="17">
        <v>35</v>
      </c>
      <c r="L82" s="17" t="s">
        <v>34</v>
      </c>
      <c r="M82" s="17" t="s">
        <v>34</v>
      </c>
      <c r="N82" s="17" t="s">
        <v>34</v>
      </c>
      <c r="O82" s="17" t="s">
        <v>34</v>
      </c>
      <c r="P82" s="17" t="s">
        <v>36</v>
      </c>
      <c r="Q82" s="17" t="s">
        <v>37</v>
      </c>
      <c r="R82" s="39" t="s">
        <v>267</v>
      </c>
      <c r="S82" s="17"/>
      <c r="T82" s="17" t="s">
        <v>87</v>
      </c>
      <c r="U82" s="29">
        <v>1</v>
      </c>
      <c r="V82" s="43"/>
      <c r="W82" s="43"/>
      <c r="X82" s="44"/>
    </row>
    <row r="83" spans="1:24" ht="111" customHeight="1">
      <c r="A83" s="19">
        <f t="shared" si="6"/>
        <v>193</v>
      </c>
      <c r="B83" s="17" t="s">
        <v>257</v>
      </c>
      <c r="C83" s="18">
        <f t="shared" si="7"/>
        <v>2</v>
      </c>
      <c r="D83" s="17" t="s">
        <v>261</v>
      </c>
      <c r="E83" s="17" t="s">
        <v>138</v>
      </c>
      <c r="F83" s="18">
        <f>_xlfn.COUNTIFS(D$3:D83,D83,A$3:A83,A83)</f>
        <v>4</v>
      </c>
      <c r="G83" s="17" t="s">
        <v>268</v>
      </c>
      <c r="H83" s="17" t="s">
        <v>32</v>
      </c>
      <c r="I83" s="17">
        <v>2</v>
      </c>
      <c r="J83" s="17" t="s">
        <v>33</v>
      </c>
      <c r="K83" s="17">
        <v>35</v>
      </c>
      <c r="L83" s="17" t="s">
        <v>34</v>
      </c>
      <c r="M83" s="17" t="s">
        <v>34</v>
      </c>
      <c r="N83" s="17" t="s">
        <v>34</v>
      </c>
      <c r="O83" s="17" t="s">
        <v>34</v>
      </c>
      <c r="P83" s="17" t="s">
        <v>36</v>
      </c>
      <c r="Q83" s="17" t="s">
        <v>37</v>
      </c>
      <c r="R83" s="39" t="s">
        <v>269</v>
      </c>
      <c r="S83" s="17"/>
      <c r="T83" s="17" t="s">
        <v>87</v>
      </c>
      <c r="U83" s="29">
        <v>1</v>
      </c>
      <c r="V83" s="43"/>
      <c r="W83" s="43"/>
      <c r="X83" s="35"/>
    </row>
    <row r="84" spans="1:24" ht="102" customHeight="1">
      <c r="A84" s="19">
        <f t="shared" si="6"/>
        <v>193</v>
      </c>
      <c r="B84" s="17" t="s">
        <v>257</v>
      </c>
      <c r="C84" s="18">
        <f t="shared" si="7"/>
        <v>3</v>
      </c>
      <c r="D84" s="17" t="s">
        <v>270</v>
      </c>
      <c r="E84" s="17" t="s">
        <v>138</v>
      </c>
      <c r="F84" s="18">
        <f>_xlfn.COUNTIFS(D$3:D84,D84,A$3:A84,A84)</f>
        <v>1</v>
      </c>
      <c r="G84" s="17" t="s">
        <v>271</v>
      </c>
      <c r="H84" s="17" t="s">
        <v>32</v>
      </c>
      <c r="I84" s="17">
        <v>5</v>
      </c>
      <c r="J84" s="17" t="s">
        <v>33</v>
      </c>
      <c r="K84" s="17">
        <v>35</v>
      </c>
      <c r="L84" s="17" t="s">
        <v>34</v>
      </c>
      <c r="M84" s="17" t="s">
        <v>34</v>
      </c>
      <c r="N84" s="17" t="s">
        <v>34</v>
      </c>
      <c r="O84" s="17" t="s">
        <v>34</v>
      </c>
      <c r="P84" s="17" t="s">
        <v>36</v>
      </c>
      <c r="Q84" s="17" t="s">
        <v>37</v>
      </c>
      <c r="R84" s="17" t="s">
        <v>272</v>
      </c>
      <c r="S84" s="17"/>
      <c r="T84" s="17" t="s">
        <v>87</v>
      </c>
      <c r="U84" s="29">
        <v>1</v>
      </c>
      <c r="V84" s="43"/>
      <c r="W84" s="43"/>
      <c r="X84" s="35"/>
    </row>
    <row r="85" spans="1:24" ht="78" customHeight="1">
      <c r="A85" s="19">
        <f t="shared" si="6"/>
        <v>193</v>
      </c>
      <c r="B85" s="17" t="s">
        <v>257</v>
      </c>
      <c r="C85" s="18">
        <f t="shared" si="7"/>
        <v>3</v>
      </c>
      <c r="D85" s="17" t="s">
        <v>270</v>
      </c>
      <c r="E85" s="17" t="s">
        <v>138</v>
      </c>
      <c r="F85" s="18">
        <f>_xlfn.COUNTIFS(D$3:D85,D85,A$3:A85,A85)</f>
        <v>2</v>
      </c>
      <c r="G85" s="17" t="s">
        <v>273</v>
      </c>
      <c r="H85" s="17" t="s">
        <v>32</v>
      </c>
      <c r="I85" s="17">
        <v>1</v>
      </c>
      <c r="J85" s="17" t="s">
        <v>33</v>
      </c>
      <c r="K85" s="17">
        <v>35</v>
      </c>
      <c r="L85" s="17" t="s">
        <v>34</v>
      </c>
      <c r="M85" s="17" t="s">
        <v>34</v>
      </c>
      <c r="N85" s="17" t="s">
        <v>34</v>
      </c>
      <c r="O85" s="17" t="s">
        <v>34</v>
      </c>
      <c r="P85" s="17" t="s">
        <v>36</v>
      </c>
      <c r="Q85" s="40" t="s">
        <v>274</v>
      </c>
      <c r="R85" s="17" t="s">
        <v>275</v>
      </c>
      <c r="S85" s="40"/>
      <c r="T85" s="17" t="s">
        <v>87</v>
      </c>
      <c r="U85" s="29">
        <v>1</v>
      </c>
      <c r="V85" s="43"/>
      <c r="W85" s="43"/>
      <c r="X85" s="35"/>
    </row>
    <row r="86" spans="1:24" ht="60.75" customHeight="1">
      <c r="A86" s="19">
        <f t="shared" si="6"/>
        <v>193</v>
      </c>
      <c r="B86" s="17" t="s">
        <v>257</v>
      </c>
      <c r="C86" s="18">
        <f t="shared" si="7"/>
        <v>3</v>
      </c>
      <c r="D86" s="17" t="s">
        <v>270</v>
      </c>
      <c r="E86" s="17" t="s">
        <v>138</v>
      </c>
      <c r="F86" s="18">
        <f>_xlfn.COUNTIFS(D$3:D86,D86,A$3:A86,A86)</f>
        <v>3</v>
      </c>
      <c r="G86" s="17" t="s">
        <v>276</v>
      </c>
      <c r="H86" s="17" t="s">
        <v>32</v>
      </c>
      <c r="I86" s="17">
        <v>2</v>
      </c>
      <c r="J86" s="17" t="s">
        <v>33</v>
      </c>
      <c r="K86" s="17">
        <v>35</v>
      </c>
      <c r="L86" s="17" t="s">
        <v>34</v>
      </c>
      <c r="M86" s="17" t="s">
        <v>34</v>
      </c>
      <c r="N86" s="17" t="s">
        <v>34</v>
      </c>
      <c r="O86" s="17" t="s">
        <v>34</v>
      </c>
      <c r="P86" s="17" t="s">
        <v>36</v>
      </c>
      <c r="Q86" s="40" t="s">
        <v>274</v>
      </c>
      <c r="R86" s="17" t="s">
        <v>277</v>
      </c>
      <c r="S86" s="17"/>
      <c r="T86" s="17" t="s">
        <v>87</v>
      </c>
      <c r="U86" s="29">
        <v>1</v>
      </c>
      <c r="V86" s="43"/>
      <c r="W86" s="43"/>
      <c r="X86" s="35"/>
    </row>
    <row r="87" spans="1:24" ht="54" customHeight="1">
      <c r="A87" s="19">
        <f t="shared" si="6"/>
        <v>193</v>
      </c>
      <c r="B87" s="17" t="s">
        <v>257</v>
      </c>
      <c r="C87" s="18">
        <f t="shared" si="7"/>
        <v>3</v>
      </c>
      <c r="D87" s="17" t="s">
        <v>270</v>
      </c>
      <c r="E87" s="17" t="s">
        <v>138</v>
      </c>
      <c r="F87" s="18">
        <f>_xlfn.COUNTIFS(D$3:D87,D87,A$3:A87,A87)</f>
        <v>4</v>
      </c>
      <c r="G87" s="17" t="s">
        <v>278</v>
      </c>
      <c r="H87" s="17" t="s">
        <v>32</v>
      </c>
      <c r="I87" s="17">
        <v>3</v>
      </c>
      <c r="J87" s="17" t="s">
        <v>33</v>
      </c>
      <c r="K87" s="17">
        <v>35</v>
      </c>
      <c r="L87" s="17" t="s">
        <v>34</v>
      </c>
      <c r="M87" s="17" t="s">
        <v>34</v>
      </c>
      <c r="N87" s="17" t="s">
        <v>34</v>
      </c>
      <c r="O87" s="17" t="s">
        <v>34</v>
      </c>
      <c r="P87" s="17" t="s">
        <v>36</v>
      </c>
      <c r="Q87" s="17" t="s">
        <v>37</v>
      </c>
      <c r="R87" s="39" t="s">
        <v>279</v>
      </c>
      <c r="S87" s="17"/>
      <c r="T87" s="17" t="s">
        <v>87</v>
      </c>
      <c r="U87" s="29">
        <v>1</v>
      </c>
      <c r="V87" s="43"/>
      <c r="W87" s="43"/>
      <c r="X87" s="35"/>
    </row>
    <row r="88" spans="1:24" ht="72" customHeight="1">
      <c r="A88" s="19">
        <f t="shared" si="6"/>
        <v>193</v>
      </c>
      <c r="B88" s="17" t="s">
        <v>257</v>
      </c>
      <c r="C88" s="18">
        <f t="shared" si="7"/>
        <v>4</v>
      </c>
      <c r="D88" s="17" t="s">
        <v>280</v>
      </c>
      <c r="E88" s="17" t="s">
        <v>138</v>
      </c>
      <c r="F88" s="18">
        <f>_xlfn.COUNTIFS(D$3:D88,D88,A$3:A88,A88)</f>
        <v>1</v>
      </c>
      <c r="G88" s="17" t="s">
        <v>266</v>
      </c>
      <c r="H88" s="17" t="s">
        <v>32</v>
      </c>
      <c r="I88" s="17">
        <v>6</v>
      </c>
      <c r="J88" s="17" t="s">
        <v>33</v>
      </c>
      <c r="K88" s="17">
        <v>35</v>
      </c>
      <c r="L88" s="17" t="s">
        <v>34</v>
      </c>
      <c r="M88" s="17" t="s">
        <v>34</v>
      </c>
      <c r="N88" s="17" t="s">
        <v>34</v>
      </c>
      <c r="O88" s="17" t="s">
        <v>34</v>
      </c>
      <c r="P88" s="17" t="s">
        <v>36</v>
      </c>
      <c r="Q88" s="17" t="s">
        <v>37</v>
      </c>
      <c r="R88" s="39" t="s">
        <v>281</v>
      </c>
      <c r="S88" s="17"/>
      <c r="T88" s="17" t="s">
        <v>87</v>
      </c>
      <c r="U88" s="29">
        <v>1</v>
      </c>
      <c r="V88" s="43"/>
      <c r="W88" s="43"/>
      <c r="X88" s="44"/>
    </row>
    <row r="89" spans="1:24" ht="46.5" customHeight="1">
      <c r="A89" s="19">
        <f t="shared" si="6"/>
        <v>193</v>
      </c>
      <c r="B89" s="17" t="s">
        <v>257</v>
      </c>
      <c r="C89" s="18">
        <f t="shared" si="7"/>
        <v>4</v>
      </c>
      <c r="D89" s="17" t="s">
        <v>280</v>
      </c>
      <c r="E89" s="17" t="s">
        <v>138</v>
      </c>
      <c r="F89" s="18">
        <f>_xlfn.COUNTIFS(D$3:D89,D89,A$3:A89,A89)</f>
        <v>2</v>
      </c>
      <c r="G89" s="17" t="s">
        <v>282</v>
      </c>
      <c r="H89" s="17" t="s">
        <v>32</v>
      </c>
      <c r="I89" s="17">
        <v>1</v>
      </c>
      <c r="J89" s="17" t="s">
        <v>33</v>
      </c>
      <c r="K89" s="17">
        <v>35</v>
      </c>
      <c r="L89" s="17" t="s">
        <v>34</v>
      </c>
      <c r="M89" s="17" t="s">
        <v>34</v>
      </c>
      <c r="N89" s="17" t="s">
        <v>34</v>
      </c>
      <c r="O89" s="17" t="s">
        <v>34</v>
      </c>
      <c r="P89" s="17" t="s">
        <v>36</v>
      </c>
      <c r="Q89" s="17" t="s">
        <v>37</v>
      </c>
      <c r="R89" s="39" t="s">
        <v>283</v>
      </c>
      <c r="S89" s="17"/>
      <c r="T89" s="17" t="s">
        <v>87</v>
      </c>
      <c r="U89" s="29">
        <v>1</v>
      </c>
      <c r="V89" s="43"/>
      <c r="W89" s="43"/>
      <c r="X89" s="45"/>
    </row>
    <row r="90" spans="1:24" ht="93" customHeight="1">
      <c r="A90" s="19">
        <f t="shared" si="6"/>
        <v>193</v>
      </c>
      <c r="B90" s="17" t="s">
        <v>257</v>
      </c>
      <c r="C90" s="18">
        <f t="shared" si="7"/>
        <v>4</v>
      </c>
      <c r="D90" s="17" t="s">
        <v>280</v>
      </c>
      <c r="E90" s="17" t="s">
        <v>138</v>
      </c>
      <c r="F90" s="18">
        <f>_xlfn.COUNTIFS(D$3:D90,D90,A$3:A90,A90)</f>
        <v>3</v>
      </c>
      <c r="G90" s="17" t="s">
        <v>284</v>
      </c>
      <c r="H90" s="17" t="s">
        <v>32</v>
      </c>
      <c r="I90" s="17">
        <v>1</v>
      </c>
      <c r="J90" s="17" t="s">
        <v>33</v>
      </c>
      <c r="K90" s="17">
        <v>35</v>
      </c>
      <c r="L90" s="17" t="s">
        <v>34</v>
      </c>
      <c r="M90" s="17" t="s">
        <v>34</v>
      </c>
      <c r="N90" s="17" t="s">
        <v>34</v>
      </c>
      <c r="O90" s="17" t="s">
        <v>34</v>
      </c>
      <c r="P90" s="17" t="s">
        <v>36</v>
      </c>
      <c r="Q90" s="17" t="s">
        <v>37</v>
      </c>
      <c r="R90" s="17" t="s">
        <v>285</v>
      </c>
      <c r="S90" s="17"/>
      <c r="T90" s="17" t="s">
        <v>87</v>
      </c>
      <c r="U90" s="29">
        <v>1</v>
      </c>
      <c r="V90" s="43"/>
      <c r="W90" s="43"/>
      <c r="X90" s="45"/>
    </row>
    <row r="91" spans="1:24" ht="39.75" customHeight="1">
      <c r="A91" s="19">
        <f t="shared" si="6"/>
        <v>193</v>
      </c>
      <c r="B91" s="17" t="s">
        <v>257</v>
      </c>
      <c r="C91" s="18">
        <f t="shared" si="7"/>
        <v>4</v>
      </c>
      <c r="D91" s="17" t="s">
        <v>280</v>
      </c>
      <c r="E91" s="17" t="s">
        <v>138</v>
      </c>
      <c r="F91" s="18">
        <f>_xlfn.COUNTIFS(D$3:D91,D91,A$3:A91,A91)</f>
        <v>4</v>
      </c>
      <c r="G91" s="17" t="s">
        <v>286</v>
      </c>
      <c r="H91" s="17" t="s">
        <v>32</v>
      </c>
      <c r="I91" s="17">
        <v>2</v>
      </c>
      <c r="J91" s="17" t="s">
        <v>33</v>
      </c>
      <c r="K91" s="17">
        <v>35</v>
      </c>
      <c r="L91" s="17" t="s">
        <v>34</v>
      </c>
      <c r="M91" s="17" t="s">
        <v>34</v>
      </c>
      <c r="N91" s="17" t="s">
        <v>34</v>
      </c>
      <c r="O91" s="17" t="s">
        <v>34</v>
      </c>
      <c r="P91" s="17" t="s">
        <v>85</v>
      </c>
      <c r="Q91" s="17" t="s">
        <v>34</v>
      </c>
      <c r="R91" s="39" t="s">
        <v>287</v>
      </c>
      <c r="S91" s="17"/>
      <c r="T91" s="17" t="s">
        <v>87</v>
      </c>
      <c r="U91" s="29">
        <v>1</v>
      </c>
      <c r="V91" s="43"/>
      <c r="W91" s="43"/>
      <c r="X91" s="45"/>
    </row>
    <row r="92" spans="1:24" ht="46.5" customHeight="1">
      <c r="A92" s="19">
        <f t="shared" si="6"/>
        <v>193</v>
      </c>
      <c r="B92" s="17" t="s">
        <v>257</v>
      </c>
      <c r="C92" s="18">
        <f t="shared" si="7"/>
        <v>4</v>
      </c>
      <c r="D92" s="17" t="s">
        <v>280</v>
      </c>
      <c r="E92" s="17" t="s">
        <v>138</v>
      </c>
      <c r="F92" s="18">
        <f>_xlfn.COUNTIFS(D$3:D92,D92,A$3:A92,A92)</f>
        <v>5</v>
      </c>
      <c r="G92" s="17" t="s">
        <v>288</v>
      </c>
      <c r="H92" s="17" t="s">
        <v>32</v>
      </c>
      <c r="I92" s="17">
        <v>1</v>
      </c>
      <c r="J92" s="17" t="s">
        <v>33</v>
      </c>
      <c r="K92" s="17">
        <v>35</v>
      </c>
      <c r="L92" s="17" t="s">
        <v>34</v>
      </c>
      <c r="M92" s="17" t="s">
        <v>34</v>
      </c>
      <c r="N92" s="17" t="s">
        <v>34</v>
      </c>
      <c r="O92" s="17" t="s">
        <v>34</v>
      </c>
      <c r="P92" s="17" t="s">
        <v>85</v>
      </c>
      <c r="Q92" s="17" t="s">
        <v>34</v>
      </c>
      <c r="R92" s="41" t="s">
        <v>289</v>
      </c>
      <c r="S92" s="17"/>
      <c r="T92" s="17" t="s">
        <v>87</v>
      </c>
      <c r="U92" s="29">
        <v>1</v>
      </c>
      <c r="V92" s="43"/>
      <c r="W92" s="43"/>
      <c r="X92" s="45"/>
    </row>
    <row r="93" spans="1:24" ht="46.5" customHeight="1">
      <c r="A93" s="19">
        <f t="shared" si="6"/>
        <v>193</v>
      </c>
      <c r="B93" s="17" t="s">
        <v>257</v>
      </c>
      <c r="C93" s="18">
        <f t="shared" si="7"/>
        <v>4</v>
      </c>
      <c r="D93" s="17" t="s">
        <v>280</v>
      </c>
      <c r="E93" s="17" t="s">
        <v>138</v>
      </c>
      <c r="F93" s="18">
        <f>_xlfn.COUNTIFS(D$3:D93,D93,A$3:A93,A93)</f>
        <v>6</v>
      </c>
      <c r="G93" s="17" t="s">
        <v>290</v>
      </c>
      <c r="H93" s="17" t="s">
        <v>32</v>
      </c>
      <c r="I93" s="17">
        <v>1</v>
      </c>
      <c r="J93" s="17" t="s">
        <v>33</v>
      </c>
      <c r="K93" s="17">
        <v>35</v>
      </c>
      <c r="L93" s="17" t="s">
        <v>49</v>
      </c>
      <c r="M93" s="17" t="s">
        <v>34</v>
      </c>
      <c r="N93" s="17" t="s">
        <v>34</v>
      </c>
      <c r="O93" s="17" t="s">
        <v>34</v>
      </c>
      <c r="P93" s="17" t="s">
        <v>85</v>
      </c>
      <c r="Q93" s="17" t="s">
        <v>34</v>
      </c>
      <c r="R93" s="35" t="s">
        <v>291</v>
      </c>
      <c r="S93" s="17"/>
      <c r="T93" s="17" t="s">
        <v>87</v>
      </c>
      <c r="U93" s="29">
        <v>1</v>
      </c>
      <c r="V93" s="43"/>
      <c r="W93" s="43"/>
      <c r="X93" s="45"/>
    </row>
    <row r="94" spans="1:25" ht="69.75" customHeight="1">
      <c r="A94" s="19">
        <f t="shared" si="6"/>
        <v>193</v>
      </c>
      <c r="B94" s="17" t="s">
        <v>257</v>
      </c>
      <c r="C94" s="18">
        <f t="shared" si="7"/>
        <v>4</v>
      </c>
      <c r="D94" s="17" t="s">
        <v>280</v>
      </c>
      <c r="E94" s="17" t="s">
        <v>138</v>
      </c>
      <c r="F94" s="18">
        <f>_xlfn.COUNTIFS(D$3:D94,D94,A$3:A94,A94)</f>
        <v>7</v>
      </c>
      <c r="G94" s="36" t="s">
        <v>292</v>
      </c>
      <c r="H94" s="17" t="s">
        <v>32</v>
      </c>
      <c r="I94" s="17">
        <v>1</v>
      </c>
      <c r="J94" s="17" t="s">
        <v>33</v>
      </c>
      <c r="K94" s="17">
        <v>35</v>
      </c>
      <c r="L94" s="17" t="s">
        <v>34</v>
      </c>
      <c r="M94" s="17" t="s">
        <v>34</v>
      </c>
      <c r="N94" s="17" t="s">
        <v>34</v>
      </c>
      <c r="O94" s="17" t="s">
        <v>34</v>
      </c>
      <c r="P94" s="17" t="s">
        <v>36</v>
      </c>
      <c r="Q94" s="20" t="s">
        <v>37</v>
      </c>
      <c r="R94" s="39" t="s">
        <v>293</v>
      </c>
      <c r="S94" s="17"/>
      <c r="T94" s="17" t="s">
        <v>40</v>
      </c>
      <c r="U94" s="29">
        <v>1</v>
      </c>
      <c r="V94" s="43"/>
      <c r="W94" s="43"/>
      <c r="X94" s="46"/>
      <c r="Y94" s="48"/>
    </row>
    <row r="95" spans="1:24" ht="136.5" customHeight="1">
      <c r="A95" s="19">
        <f t="shared" si="6"/>
        <v>193</v>
      </c>
      <c r="B95" s="17" t="s">
        <v>257</v>
      </c>
      <c r="C95" s="18">
        <f t="shared" si="7"/>
        <v>5</v>
      </c>
      <c r="D95" s="17" t="s">
        <v>294</v>
      </c>
      <c r="E95" s="17" t="s">
        <v>30</v>
      </c>
      <c r="F95" s="18">
        <f>_xlfn.COUNTIFS(D$3:D95,D95,A$3:A95,A95)</f>
        <v>1</v>
      </c>
      <c r="G95" s="17" t="s">
        <v>295</v>
      </c>
      <c r="H95" s="17" t="s">
        <v>32</v>
      </c>
      <c r="I95" s="17">
        <v>3</v>
      </c>
      <c r="J95" s="17" t="s">
        <v>33</v>
      </c>
      <c r="K95" s="17">
        <v>35</v>
      </c>
      <c r="L95" s="17" t="s">
        <v>46</v>
      </c>
      <c r="M95" s="17" t="s">
        <v>34</v>
      </c>
      <c r="N95" s="17" t="s">
        <v>34</v>
      </c>
      <c r="O95" s="17" t="s">
        <v>34</v>
      </c>
      <c r="P95" s="17" t="s">
        <v>36</v>
      </c>
      <c r="Q95" s="17" t="s">
        <v>37</v>
      </c>
      <c r="R95" s="42" t="s">
        <v>296</v>
      </c>
      <c r="S95" s="17"/>
      <c r="T95" s="17" t="s">
        <v>87</v>
      </c>
      <c r="U95" s="29">
        <v>1</v>
      </c>
      <c r="V95" s="43"/>
      <c r="W95" s="43"/>
      <c r="X95" s="35"/>
    </row>
    <row r="96" spans="1:24" ht="136.5" customHeight="1">
      <c r="A96" s="19">
        <f t="shared" si="6"/>
        <v>193</v>
      </c>
      <c r="B96" s="17" t="s">
        <v>257</v>
      </c>
      <c r="C96" s="18">
        <f t="shared" si="7"/>
        <v>5</v>
      </c>
      <c r="D96" s="17" t="s">
        <v>294</v>
      </c>
      <c r="E96" s="17" t="s">
        <v>30</v>
      </c>
      <c r="F96" s="18">
        <f>_xlfn.COUNTIFS(D$3:D96,D96,A$3:A96,A96)</f>
        <v>2</v>
      </c>
      <c r="G96" s="17" t="s">
        <v>297</v>
      </c>
      <c r="H96" s="17" t="s">
        <v>32</v>
      </c>
      <c r="I96" s="17">
        <v>3</v>
      </c>
      <c r="J96" s="17" t="s">
        <v>33</v>
      </c>
      <c r="K96" s="17">
        <v>35</v>
      </c>
      <c r="L96" s="17" t="s">
        <v>49</v>
      </c>
      <c r="M96" s="17" t="s">
        <v>34</v>
      </c>
      <c r="N96" s="17" t="s">
        <v>34</v>
      </c>
      <c r="O96" s="17" t="s">
        <v>34</v>
      </c>
      <c r="P96" s="17" t="s">
        <v>36</v>
      </c>
      <c r="Q96" s="17" t="s">
        <v>37</v>
      </c>
      <c r="R96" s="42" t="s">
        <v>296</v>
      </c>
      <c r="S96" s="17"/>
      <c r="T96" s="17" t="s">
        <v>87</v>
      </c>
      <c r="U96" s="29">
        <v>1</v>
      </c>
      <c r="V96" s="43"/>
      <c r="W96" s="43"/>
      <c r="X96" s="35"/>
    </row>
    <row r="97" spans="1:24" ht="66" customHeight="1">
      <c r="A97" s="19">
        <f t="shared" si="6"/>
        <v>193</v>
      </c>
      <c r="B97" s="17" t="s">
        <v>257</v>
      </c>
      <c r="C97" s="18">
        <f t="shared" si="7"/>
        <v>5</v>
      </c>
      <c r="D97" s="17" t="s">
        <v>294</v>
      </c>
      <c r="E97" s="17" t="s">
        <v>30</v>
      </c>
      <c r="F97" s="18">
        <f>_xlfn.COUNTIFS(D$3:D97,D97,A$3:A97,A97)</f>
        <v>3</v>
      </c>
      <c r="G97" s="37" t="s">
        <v>298</v>
      </c>
      <c r="H97" s="17" t="s">
        <v>32</v>
      </c>
      <c r="I97" s="17">
        <v>1</v>
      </c>
      <c r="J97" s="17" t="s">
        <v>33</v>
      </c>
      <c r="K97" s="17">
        <v>35</v>
      </c>
      <c r="L97" s="17" t="s">
        <v>34</v>
      </c>
      <c r="M97" s="17" t="s">
        <v>34</v>
      </c>
      <c r="N97" s="17" t="s">
        <v>34</v>
      </c>
      <c r="O97" s="17" t="s">
        <v>34</v>
      </c>
      <c r="P97" s="17" t="s">
        <v>36</v>
      </c>
      <c r="Q97" s="17" t="s">
        <v>37</v>
      </c>
      <c r="R97" s="17" t="s">
        <v>299</v>
      </c>
      <c r="S97" s="17"/>
      <c r="T97" s="17" t="s">
        <v>87</v>
      </c>
      <c r="U97" s="29">
        <v>1</v>
      </c>
      <c r="V97" s="43"/>
      <c r="W97" s="43"/>
      <c r="X97" s="35"/>
    </row>
    <row r="98" spans="1:24" ht="60" customHeight="1">
      <c r="A98" s="19">
        <f t="shared" si="6"/>
        <v>193</v>
      </c>
      <c r="B98" s="17" t="s">
        <v>257</v>
      </c>
      <c r="C98" s="18">
        <f t="shared" si="7"/>
        <v>5</v>
      </c>
      <c r="D98" s="17" t="s">
        <v>294</v>
      </c>
      <c r="E98" s="17" t="s">
        <v>30</v>
      </c>
      <c r="F98" s="18">
        <f>_xlfn.COUNTIFS(D$3:D98,D98,A$3:A98,A98)</f>
        <v>4</v>
      </c>
      <c r="G98" s="37" t="s">
        <v>300</v>
      </c>
      <c r="H98" s="17" t="s">
        <v>32</v>
      </c>
      <c r="I98" s="17">
        <v>1</v>
      </c>
      <c r="J98" s="17" t="s">
        <v>33</v>
      </c>
      <c r="K98" s="17">
        <v>35</v>
      </c>
      <c r="L98" s="17" t="s">
        <v>34</v>
      </c>
      <c r="M98" s="17" t="s">
        <v>34</v>
      </c>
      <c r="N98" s="17" t="s">
        <v>34</v>
      </c>
      <c r="O98" s="17" t="s">
        <v>34</v>
      </c>
      <c r="P98" s="17" t="s">
        <v>53</v>
      </c>
      <c r="Q98" s="17" t="s">
        <v>54</v>
      </c>
      <c r="R98" s="17" t="s">
        <v>301</v>
      </c>
      <c r="S98" s="17"/>
      <c r="T98" s="17" t="s">
        <v>40</v>
      </c>
      <c r="U98" s="29">
        <v>1</v>
      </c>
      <c r="V98" s="43"/>
      <c r="W98" s="43"/>
      <c r="X98" s="35"/>
    </row>
    <row r="99" spans="1:24" ht="63.75" customHeight="1">
      <c r="A99" s="19">
        <f t="shared" si="6"/>
        <v>193</v>
      </c>
      <c r="B99" s="17" t="s">
        <v>257</v>
      </c>
      <c r="C99" s="18">
        <f t="shared" si="7"/>
        <v>5</v>
      </c>
      <c r="D99" s="17" t="s">
        <v>294</v>
      </c>
      <c r="E99" s="17" t="s">
        <v>30</v>
      </c>
      <c r="F99" s="18">
        <f>_xlfn.COUNTIFS(D$3:D99,D99,A$3:A99,A99)</f>
        <v>5</v>
      </c>
      <c r="G99" s="37" t="s">
        <v>302</v>
      </c>
      <c r="H99" s="17" t="s">
        <v>32</v>
      </c>
      <c r="I99" s="17">
        <v>1</v>
      </c>
      <c r="J99" s="17" t="s">
        <v>33</v>
      </c>
      <c r="K99" s="17">
        <v>35</v>
      </c>
      <c r="L99" s="17" t="s">
        <v>34</v>
      </c>
      <c r="M99" s="17" t="s">
        <v>34</v>
      </c>
      <c r="N99" s="17" t="s">
        <v>34</v>
      </c>
      <c r="O99" s="17" t="s">
        <v>34</v>
      </c>
      <c r="P99" s="17" t="s">
        <v>36</v>
      </c>
      <c r="Q99" s="17" t="s">
        <v>37</v>
      </c>
      <c r="R99" s="17" t="s">
        <v>303</v>
      </c>
      <c r="S99" s="17"/>
      <c r="T99" s="17" t="s">
        <v>40</v>
      </c>
      <c r="U99" s="29">
        <v>1</v>
      </c>
      <c r="V99" s="43"/>
      <c r="W99" s="43"/>
      <c r="X99" s="35"/>
    </row>
    <row r="100" spans="1:25" ht="63.75" customHeight="1">
      <c r="A100" s="19">
        <f t="shared" si="6"/>
        <v>193</v>
      </c>
      <c r="B100" s="17" t="s">
        <v>257</v>
      </c>
      <c r="C100" s="18">
        <f t="shared" si="7"/>
        <v>6</v>
      </c>
      <c r="D100" s="35" t="s">
        <v>304</v>
      </c>
      <c r="E100" s="17" t="s">
        <v>138</v>
      </c>
      <c r="F100" s="18">
        <f>_xlfn.COUNTIFS(D$3:D100,D100,A$3:A100,A100)</f>
        <v>1</v>
      </c>
      <c r="G100" s="17" t="s">
        <v>305</v>
      </c>
      <c r="H100" s="17" t="s">
        <v>32</v>
      </c>
      <c r="I100" s="17">
        <v>1</v>
      </c>
      <c r="J100" s="17" t="s">
        <v>33</v>
      </c>
      <c r="K100" s="17">
        <v>35</v>
      </c>
      <c r="L100" s="17" t="s">
        <v>34</v>
      </c>
      <c r="M100" s="17" t="s">
        <v>34</v>
      </c>
      <c r="N100" s="17" t="s">
        <v>34</v>
      </c>
      <c r="O100" s="17" t="s">
        <v>34</v>
      </c>
      <c r="P100" s="17" t="s">
        <v>36</v>
      </c>
      <c r="Q100" s="17" t="s">
        <v>37</v>
      </c>
      <c r="R100" s="17" t="s">
        <v>299</v>
      </c>
      <c r="S100" s="17"/>
      <c r="T100" s="17" t="s">
        <v>87</v>
      </c>
      <c r="U100" s="29">
        <v>1</v>
      </c>
      <c r="V100" s="43"/>
      <c r="W100" s="43"/>
      <c r="X100" s="35"/>
      <c r="Y100" s="48"/>
    </row>
    <row r="101" spans="1:24" ht="57" customHeight="1">
      <c r="A101" s="19">
        <f t="shared" si="6"/>
        <v>193</v>
      </c>
      <c r="B101" s="17" t="s">
        <v>257</v>
      </c>
      <c r="C101" s="18">
        <f t="shared" si="7"/>
        <v>7</v>
      </c>
      <c r="D101" s="35" t="s">
        <v>306</v>
      </c>
      <c r="E101" s="17" t="s">
        <v>138</v>
      </c>
      <c r="F101" s="18">
        <f>_xlfn.COUNTIFS(D$3:D101,D101,A$3:A101,A101)</f>
        <v>1</v>
      </c>
      <c r="G101" s="17" t="s">
        <v>307</v>
      </c>
      <c r="H101" s="17" t="s">
        <v>32</v>
      </c>
      <c r="I101" s="17">
        <v>1</v>
      </c>
      <c r="J101" s="17" t="s">
        <v>33</v>
      </c>
      <c r="K101" s="17">
        <v>35</v>
      </c>
      <c r="L101" s="17" t="s">
        <v>49</v>
      </c>
      <c r="M101" s="17" t="s">
        <v>34</v>
      </c>
      <c r="N101" s="17" t="s">
        <v>34</v>
      </c>
      <c r="O101" s="17" t="s">
        <v>34</v>
      </c>
      <c r="P101" s="17" t="s">
        <v>36</v>
      </c>
      <c r="Q101" s="17" t="s">
        <v>37</v>
      </c>
      <c r="R101" s="35" t="s">
        <v>291</v>
      </c>
      <c r="S101" s="17"/>
      <c r="T101" s="17" t="s">
        <v>87</v>
      </c>
      <c r="U101" s="29">
        <v>1</v>
      </c>
      <c r="V101" s="43"/>
      <c r="W101" s="43"/>
      <c r="X101" s="35"/>
    </row>
    <row r="102" spans="1:24" ht="58.5" customHeight="1">
      <c r="A102" s="19">
        <f t="shared" si="6"/>
        <v>193</v>
      </c>
      <c r="B102" s="17" t="s">
        <v>257</v>
      </c>
      <c r="C102" s="18">
        <f t="shared" si="7"/>
        <v>8</v>
      </c>
      <c r="D102" s="17" t="s">
        <v>308</v>
      </c>
      <c r="E102" s="17" t="s">
        <v>138</v>
      </c>
      <c r="F102" s="18">
        <f>_xlfn.COUNTIFS(D$3:D102,D102,A$3:A102,A102)</f>
        <v>1</v>
      </c>
      <c r="G102" s="17" t="s">
        <v>309</v>
      </c>
      <c r="H102" s="17" t="s">
        <v>32</v>
      </c>
      <c r="I102" s="17">
        <v>1</v>
      </c>
      <c r="J102" s="17" t="s">
        <v>33</v>
      </c>
      <c r="K102" s="17">
        <v>35</v>
      </c>
      <c r="L102" s="17" t="s">
        <v>34</v>
      </c>
      <c r="M102" s="17" t="s">
        <v>34</v>
      </c>
      <c r="N102" s="17" t="s">
        <v>34</v>
      </c>
      <c r="O102" s="17" t="s">
        <v>34</v>
      </c>
      <c r="P102" s="17" t="s">
        <v>36</v>
      </c>
      <c r="Q102" s="17" t="s">
        <v>37</v>
      </c>
      <c r="R102" s="41" t="s">
        <v>310</v>
      </c>
      <c r="S102" s="17"/>
      <c r="T102" s="17" t="s">
        <v>87</v>
      </c>
      <c r="U102" s="29">
        <v>1</v>
      </c>
      <c r="V102" s="43"/>
      <c r="W102" s="43"/>
      <c r="X102" s="17"/>
    </row>
    <row r="103" spans="1:24" ht="58.5" customHeight="1">
      <c r="A103" s="19">
        <f t="shared" si="6"/>
        <v>193</v>
      </c>
      <c r="B103" s="17" t="s">
        <v>257</v>
      </c>
      <c r="C103" s="18">
        <f t="shared" si="7"/>
        <v>8</v>
      </c>
      <c r="D103" s="17" t="s">
        <v>308</v>
      </c>
      <c r="E103" s="17" t="s">
        <v>138</v>
      </c>
      <c r="F103" s="18">
        <f>_xlfn.COUNTIFS(D$3:D103,D103,A$3:A103,A103)</f>
        <v>2</v>
      </c>
      <c r="G103" s="17" t="s">
        <v>305</v>
      </c>
      <c r="H103" s="17" t="s">
        <v>32</v>
      </c>
      <c r="I103" s="17">
        <v>1</v>
      </c>
      <c r="J103" s="17" t="s">
        <v>33</v>
      </c>
      <c r="K103" s="17">
        <v>35</v>
      </c>
      <c r="L103" s="17" t="s">
        <v>34</v>
      </c>
      <c r="M103" s="17" t="s">
        <v>34</v>
      </c>
      <c r="N103" s="17" t="s">
        <v>34</v>
      </c>
      <c r="O103" s="17" t="s">
        <v>34</v>
      </c>
      <c r="P103" s="17" t="s">
        <v>85</v>
      </c>
      <c r="Q103" s="17" t="s">
        <v>34</v>
      </c>
      <c r="R103" s="17" t="s">
        <v>299</v>
      </c>
      <c r="S103" s="17"/>
      <c r="T103" s="17" t="s">
        <v>87</v>
      </c>
      <c r="U103" s="29">
        <v>1</v>
      </c>
      <c r="V103" s="43"/>
      <c r="W103" s="43"/>
      <c r="X103" s="35"/>
    </row>
    <row r="104" spans="1:24" ht="51.75" customHeight="1">
      <c r="A104" s="19">
        <f t="shared" si="6"/>
        <v>193</v>
      </c>
      <c r="B104" s="17" t="s">
        <v>257</v>
      </c>
      <c r="C104" s="18">
        <f t="shared" si="7"/>
        <v>9</v>
      </c>
      <c r="D104" s="17" t="s">
        <v>311</v>
      </c>
      <c r="E104" s="17" t="s">
        <v>138</v>
      </c>
      <c r="F104" s="18">
        <f>_xlfn.COUNTIFS(D$3:D104,D104,A$3:A104,A104)</f>
        <v>1</v>
      </c>
      <c r="G104" s="17" t="s">
        <v>312</v>
      </c>
      <c r="H104" s="17" t="s">
        <v>32</v>
      </c>
      <c r="I104" s="17">
        <v>1</v>
      </c>
      <c r="J104" s="17" t="s">
        <v>33</v>
      </c>
      <c r="K104" s="17">
        <v>35</v>
      </c>
      <c r="L104" s="17" t="s">
        <v>34</v>
      </c>
      <c r="M104" s="17" t="s">
        <v>34</v>
      </c>
      <c r="N104" s="17" t="s">
        <v>34</v>
      </c>
      <c r="O104" s="17" t="s">
        <v>34</v>
      </c>
      <c r="P104" s="17" t="s">
        <v>85</v>
      </c>
      <c r="Q104" s="17" t="s">
        <v>34</v>
      </c>
      <c r="R104" s="38" t="s">
        <v>313</v>
      </c>
      <c r="S104" s="17"/>
      <c r="T104" s="17" t="s">
        <v>314</v>
      </c>
      <c r="U104" s="29">
        <v>1</v>
      </c>
      <c r="V104" s="43"/>
      <c r="W104" s="43"/>
      <c r="X104" s="17"/>
    </row>
    <row r="105" spans="1:24" ht="133.5" customHeight="1">
      <c r="A105" s="19">
        <f aca="true" t="shared" si="8" ref="A105:A122">IF(B105=B104,A104,A104+1)</f>
        <v>193</v>
      </c>
      <c r="B105" s="17" t="s">
        <v>257</v>
      </c>
      <c r="C105" s="18">
        <f aca="true" t="shared" si="9" ref="C105:C122">IF(A105=A104,(IF(D105=D104,C104,C104+1)),1)</f>
        <v>10</v>
      </c>
      <c r="D105" s="35" t="s">
        <v>315</v>
      </c>
      <c r="E105" s="17" t="s">
        <v>138</v>
      </c>
      <c r="F105" s="18">
        <f>_xlfn.COUNTIFS(D$3:D105,D105,A$3:A105,A105)</f>
        <v>1</v>
      </c>
      <c r="G105" s="17" t="s">
        <v>316</v>
      </c>
      <c r="H105" s="17" t="s">
        <v>32</v>
      </c>
      <c r="I105" s="17">
        <v>1</v>
      </c>
      <c r="J105" s="17" t="s">
        <v>33</v>
      </c>
      <c r="K105" s="17">
        <v>35</v>
      </c>
      <c r="L105" s="17" t="s">
        <v>34</v>
      </c>
      <c r="M105" s="17" t="s">
        <v>34</v>
      </c>
      <c r="N105" s="17" t="s">
        <v>34</v>
      </c>
      <c r="O105" s="17" t="s">
        <v>34</v>
      </c>
      <c r="P105" s="17" t="s">
        <v>36</v>
      </c>
      <c r="Q105" s="17" t="s">
        <v>37</v>
      </c>
      <c r="R105" s="17" t="s">
        <v>317</v>
      </c>
      <c r="S105" s="17"/>
      <c r="T105" s="17" t="s">
        <v>87</v>
      </c>
      <c r="U105" s="29">
        <v>1</v>
      </c>
      <c r="V105" s="43"/>
      <c r="W105" s="43"/>
      <c r="X105" s="35"/>
    </row>
    <row r="106" spans="1:24" ht="60.75" customHeight="1">
      <c r="A106" s="19">
        <f t="shared" si="8"/>
        <v>193</v>
      </c>
      <c r="B106" s="17" t="s">
        <v>257</v>
      </c>
      <c r="C106" s="18">
        <f t="shared" si="9"/>
        <v>11</v>
      </c>
      <c r="D106" s="17" t="s">
        <v>318</v>
      </c>
      <c r="E106" s="17" t="s">
        <v>138</v>
      </c>
      <c r="F106" s="18">
        <f>_xlfn.COUNTIFS(D$3:D106,D106,A$3:A106,A106)</f>
        <v>1</v>
      </c>
      <c r="G106" s="17" t="s">
        <v>307</v>
      </c>
      <c r="H106" s="17" t="s">
        <v>32</v>
      </c>
      <c r="I106" s="17">
        <v>2</v>
      </c>
      <c r="J106" s="17" t="s">
        <v>33</v>
      </c>
      <c r="K106" s="17">
        <v>35</v>
      </c>
      <c r="L106" s="17" t="s">
        <v>49</v>
      </c>
      <c r="M106" s="17" t="s">
        <v>34</v>
      </c>
      <c r="N106" s="17" t="s">
        <v>34</v>
      </c>
      <c r="O106" s="17" t="s">
        <v>34</v>
      </c>
      <c r="P106" s="17" t="s">
        <v>85</v>
      </c>
      <c r="Q106" s="17" t="s">
        <v>34</v>
      </c>
      <c r="R106" s="35" t="s">
        <v>291</v>
      </c>
      <c r="S106" s="17"/>
      <c r="T106" s="17" t="s">
        <v>87</v>
      </c>
      <c r="U106" s="29">
        <v>1</v>
      </c>
      <c r="V106" s="43"/>
      <c r="W106" s="43"/>
      <c r="X106" s="17"/>
    </row>
    <row r="107" spans="1:24" ht="58.5" customHeight="1">
      <c r="A107" s="19">
        <f t="shared" si="8"/>
        <v>193</v>
      </c>
      <c r="B107" s="17" t="s">
        <v>257</v>
      </c>
      <c r="C107" s="18">
        <f t="shared" si="9"/>
        <v>12</v>
      </c>
      <c r="D107" s="17" t="s">
        <v>319</v>
      </c>
      <c r="E107" s="17" t="s">
        <v>138</v>
      </c>
      <c r="F107" s="18">
        <f>_xlfn.COUNTIFS(D$3:D107,D107,A$3:A107,A107)</f>
        <v>1</v>
      </c>
      <c r="G107" s="17" t="s">
        <v>288</v>
      </c>
      <c r="H107" s="17" t="s">
        <v>32</v>
      </c>
      <c r="I107" s="17">
        <v>3</v>
      </c>
      <c r="J107" s="17" t="s">
        <v>33</v>
      </c>
      <c r="K107" s="17">
        <v>35</v>
      </c>
      <c r="L107" s="17" t="s">
        <v>34</v>
      </c>
      <c r="M107" s="17" t="s">
        <v>34</v>
      </c>
      <c r="N107" s="17" t="s">
        <v>34</v>
      </c>
      <c r="O107" s="17" t="s">
        <v>34</v>
      </c>
      <c r="P107" s="17" t="s">
        <v>36</v>
      </c>
      <c r="Q107" s="17" t="s">
        <v>37</v>
      </c>
      <c r="R107" s="41" t="s">
        <v>289</v>
      </c>
      <c r="S107" s="17"/>
      <c r="T107" s="17" t="s">
        <v>87</v>
      </c>
      <c r="U107" s="29">
        <v>1</v>
      </c>
      <c r="V107" s="43"/>
      <c r="W107" s="43"/>
      <c r="X107" s="44" t="s">
        <v>320</v>
      </c>
    </row>
    <row r="108" spans="1:24" ht="96" customHeight="1">
      <c r="A108" s="19">
        <f t="shared" si="8"/>
        <v>193</v>
      </c>
      <c r="B108" s="17" t="s">
        <v>257</v>
      </c>
      <c r="C108" s="18">
        <f t="shared" si="9"/>
        <v>12</v>
      </c>
      <c r="D108" s="17" t="s">
        <v>319</v>
      </c>
      <c r="E108" s="17" t="s">
        <v>138</v>
      </c>
      <c r="F108" s="18">
        <f>_xlfn.COUNTIFS(D$3:D108,D108,A$3:A108,A108)</f>
        <v>2</v>
      </c>
      <c r="G108" s="17" t="s">
        <v>321</v>
      </c>
      <c r="H108" s="17" t="s">
        <v>32</v>
      </c>
      <c r="I108" s="17">
        <v>8</v>
      </c>
      <c r="J108" s="17" t="s">
        <v>33</v>
      </c>
      <c r="K108" s="17">
        <v>35</v>
      </c>
      <c r="L108" s="17" t="s">
        <v>34</v>
      </c>
      <c r="M108" s="17" t="s">
        <v>34</v>
      </c>
      <c r="N108" s="17" t="s">
        <v>34</v>
      </c>
      <c r="O108" s="17" t="s">
        <v>34</v>
      </c>
      <c r="P108" s="17" t="s">
        <v>36</v>
      </c>
      <c r="Q108" s="17" t="s">
        <v>274</v>
      </c>
      <c r="R108" s="17" t="s">
        <v>322</v>
      </c>
      <c r="S108" s="17"/>
      <c r="T108" s="17" t="s">
        <v>87</v>
      </c>
      <c r="U108" s="29">
        <v>1</v>
      </c>
      <c r="V108" s="43"/>
      <c r="W108" s="43"/>
      <c r="X108" s="44" t="s">
        <v>323</v>
      </c>
    </row>
    <row r="109" spans="1:24" ht="55.5" customHeight="1">
      <c r="A109" s="19">
        <f t="shared" si="8"/>
        <v>193</v>
      </c>
      <c r="B109" s="17" t="s">
        <v>257</v>
      </c>
      <c r="C109" s="18">
        <f t="shared" si="9"/>
        <v>12</v>
      </c>
      <c r="D109" s="17" t="s">
        <v>319</v>
      </c>
      <c r="E109" s="17" t="s">
        <v>138</v>
      </c>
      <c r="F109" s="18">
        <f>_xlfn.COUNTIFS(D$3:D109,D109,A$3:A109,A109)</f>
        <v>3</v>
      </c>
      <c r="G109" s="17" t="s">
        <v>324</v>
      </c>
      <c r="H109" s="17" t="s">
        <v>32</v>
      </c>
      <c r="I109" s="17">
        <v>3</v>
      </c>
      <c r="J109" s="17" t="s">
        <v>33</v>
      </c>
      <c r="K109" s="17">
        <v>35</v>
      </c>
      <c r="L109" s="17" t="s">
        <v>34</v>
      </c>
      <c r="M109" s="17" t="s">
        <v>34</v>
      </c>
      <c r="N109" s="17" t="s">
        <v>34</v>
      </c>
      <c r="O109" s="17" t="s">
        <v>34</v>
      </c>
      <c r="P109" s="17" t="s">
        <v>36</v>
      </c>
      <c r="Q109" s="17" t="s">
        <v>37</v>
      </c>
      <c r="R109" s="17" t="s">
        <v>325</v>
      </c>
      <c r="S109" s="17"/>
      <c r="T109" s="17" t="s">
        <v>87</v>
      </c>
      <c r="U109" s="29">
        <v>1</v>
      </c>
      <c r="V109" s="43"/>
      <c r="W109" s="43"/>
      <c r="X109" s="44" t="s">
        <v>326</v>
      </c>
    </row>
    <row r="110" spans="1:24" ht="99.75" customHeight="1">
      <c r="A110" s="19">
        <f t="shared" si="8"/>
        <v>193</v>
      </c>
      <c r="B110" s="17" t="s">
        <v>257</v>
      </c>
      <c r="C110" s="18">
        <f t="shared" si="9"/>
        <v>12</v>
      </c>
      <c r="D110" s="17" t="s">
        <v>319</v>
      </c>
      <c r="E110" s="17" t="s">
        <v>138</v>
      </c>
      <c r="F110" s="18">
        <f>_xlfn.COUNTIFS(D$3:D110,D110,A$3:A110,A110)</f>
        <v>4</v>
      </c>
      <c r="G110" s="17" t="s">
        <v>266</v>
      </c>
      <c r="H110" s="17" t="s">
        <v>32</v>
      </c>
      <c r="I110" s="17">
        <v>2</v>
      </c>
      <c r="J110" s="17" t="s">
        <v>33</v>
      </c>
      <c r="K110" s="17">
        <v>35</v>
      </c>
      <c r="L110" s="17" t="s">
        <v>34</v>
      </c>
      <c r="M110" s="17" t="s">
        <v>34</v>
      </c>
      <c r="N110" s="17" t="s">
        <v>34</v>
      </c>
      <c r="O110" s="17" t="s">
        <v>34</v>
      </c>
      <c r="P110" s="17" t="s">
        <v>85</v>
      </c>
      <c r="Q110" s="17" t="s">
        <v>34</v>
      </c>
      <c r="R110" s="39" t="s">
        <v>327</v>
      </c>
      <c r="S110" s="17"/>
      <c r="T110" s="17" t="s">
        <v>87</v>
      </c>
      <c r="U110" s="29">
        <v>1</v>
      </c>
      <c r="V110" s="43"/>
      <c r="W110" s="43"/>
      <c r="X110" s="44" t="s">
        <v>328</v>
      </c>
    </row>
    <row r="111" spans="1:24" ht="222.75" customHeight="1">
      <c r="A111" s="19">
        <f t="shared" si="8"/>
        <v>193</v>
      </c>
      <c r="B111" s="17" t="s">
        <v>257</v>
      </c>
      <c r="C111" s="18">
        <f t="shared" si="9"/>
        <v>13</v>
      </c>
      <c r="D111" s="17" t="s">
        <v>329</v>
      </c>
      <c r="E111" s="17" t="s">
        <v>138</v>
      </c>
      <c r="F111" s="18">
        <f>_xlfn.COUNTIFS(D$3:D111,D111,A$3:A111,A111)</f>
        <v>1</v>
      </c>
      <c r="G111" s="17" t="s">
        <v>266</v>
      </c>
      <c r="H111" s="17" t="s">
        <v>32</v>
      </c>
      <c r="I111" s="17">
        <v>14</v>
      </c>
      <c r="J111" s="17" t="s">
        <v>33</v>
      </c>
      <c r="K111" s="17">
        <v>35</v>
      </c>
      <c r="L111" s="17" t="s">
        <v>34</v>
      </c>
      <c r="M111" s="17" t="s">
        <v>34</v>
      </c>
      <c r="N111" s="17" t="s">
        <v>34</v>
      </c>
      <c r="O111" s="17" t="s">
        <v>34</v>
      </c>
      <c r="P111" s="17" t="s">
        <v>36</v>
      </c>
      <c r="Q111" s="17" t="s">
        <v>37</v>
      </c>
      <c r="R111" s="39" t="s">
        <v>327</v>
      </c>
      <c r="S111" s="17"/>
      <c r="T111" s="17" t="s">
        <v>87</v>
      </c>
      <c r="U111" s="29">
        <v>1</v>
      </c>
      <c r="V111" s="43"/>
      <c r="W111" s="43"/>
      <c r="X111" s="27" t="s">
        <v>330</v>
      </c>
    </row>
    <row r="112" spans="1:24" ht="216.75" customHeight="1">
      <c r="A112" s="19">
        <f t="shared" si="8"/>
        <v>193</v>
      </c>
      <c r="B112" s="17" t="s">
        <v>257</v>
      </c>
      <c r="C112" s="18">
        <f t="shared" si="9"/>
        <v>13</v>
      </c>
      <c r="D112" s="17" t="s">
        <v>329</v>
      </c>
      <c r="E112" s="17" t="s">
        <v>138</v>
      </c>
      <c r="F112" s="18">
        <f>_xlfn.COUNTIFS(D$3:D112,D112,A$3:A112,A112)</f>
        <v>2</v>
      </c>
      <c r="G112" s="17" t="s">
        <v>266</v>
      </c>
      <c r="H112" s="17" t="s">
        <v>32</v>
      </c>
      <c r="I112" s="17">
        <v>13</v>
      </c>
      <c r="J112" s="17" t="s">
        <v>33</v>
      </c>
      <c r="K112" s="17">
        <v>35</v>
      </c>
      <c r="L112" s="17" t="s">
        <v>34</v>
      </c>
      <c r="M112" s="17" t="s">
        <v>34</v>
      </c>
      <c r="N112" s="17" t="s">
        <v>34</v>
      </c>
      <c r="O112" s="17" t="s">
        <v>34</v>
      </c>
      <c r="P112" s="17" t="s">
        <v>85</v>
      </c>
      <c r="Q112" s="17" t="s">
        <v>34</v>
      </c>
      <c r="R112" s="39" t="s">
        <v>327</v>
      </c>
      <c r="S112" s="17"/>
      <c r="T112" s="17" t="s">
        <v>87</v>
      </c>
      <c r="U112" s="29">
        <v>1</v>
      </c>
      <c r="V112" s="43"/>
      <c r="W112" s="43"/>
      <c r="X112" s="27" t="s">
        <v>331</v>
      </c>
    </row>
    <row r="113" spans="1:24" ht="169.5" customHeight="1">
      <c r="A113" s="19">
        <f t="shared" si="8"/>
        <v>193</v>
      </c>
      <c r="B113" s="17" t="s">
        <v>257</v>
      </c>
      <c r="C113" s="18">
        <f t="shared" si="9"/>
        <v>13</v>
      </c>
      <c r="D113" s="17" t="s">
        <v>329</v>
      </c>
      <c r="E113" s="17" t="s">
        <v>138</v>
      </c>
      <c r="F113" s="18">
        <f>_xlfn.COUNTIFS(D$3:D113,D113,A$3:A113,A113)</f>
        <v>3</v>
      </c>
      <c r="G113" s="17" t="s">
        <v>332</v>
      </c>
      <c r="H113" s="17" t="s">
        <v>32</v>
      </c>
      <c r="I113" s="17">
        <v>4</v>
      </c>
      <c r="J113" s="17" t="s">
        <v>33</v>
      </c>
      <c r="K113" s="17">
        <v>35</v>
      </c>
      <c r="L113" s="17" t="s">
        <v>34</v>
      </c>
      <c r="M113" s="17" t="s">
        <v>34</v>
      </c>
      <c r="N113" s="17" t="s">
        <v>34</v>
      </c>
      <c r="O113" s="17" t="s">
        <v>34</v>
      </c>
      <c r="P113" s="17" t="s">
        <v>36</v>
      </c>
      <c r="Q113" s="17" t="s">
        <v>37</v>
      </c>
      <c r="R113" s="41" t="s">
        <v>289</v>
      </c>
      <c r="S113" s="17"/>
      <c r="T113" s="17" t="s">
        <v>87</v>
      </c>
      <c r="U113" s="29">
        <v>1</v>
      </c>
      <c r="V113" s="43"/>
      <c r="W113" s="43"/>
      <c r="X113" s="27" t="s">
        <v>333</v>
      </c>
    </row>
    <row r="114" spans="1:24" ht="135" customHeight="1">
      <c r="A114" s="19">
        <f t="shared" si="8"/>
        <v>193</v>
      </c>
      <c r="B114" s="17" t="s">
        <v>257</v>
      </c>
      <c r="C114" s="18">
        <f t="shared" si="9"/>
        <v>13</v>
      </c>
      <c r="D114" s="17" t="s">
        <v>329</v>
      </c>
      <c r="E114" s="17" t="s">
        <v>138</v>
      </c>
      <c r="F114" s="18">
        <f>_xlfn.COUNTIFS(D$3:D114,D114,A$3:A114,A114)</f>
        <v>4</v>
      </c>
      <c r="G114" s="17" t="s">
        <v>321</v>
      </c>
      <c r="H114" s="17" t="s">
        <v>32</v>
      </c>
      <c r="I114" s="17">
        <v>4</v>
      </c>
      <c r="J114" s="17" t="s">
        <v>33</v>
      </c>
      <c r="K114" s="17">
        <v>35</v>
      </c>
      <c r="L114" s="17" t="s">
        <v>34</v>
      </c>
      <c r="M114" s="17" t="s">
        <v>34</v>
      </c>
      <c r="N114" s="17" t="s">
        <v>34</v>
      </c>
      <c r="O114" s="17" t="s">
        <v>34</v>
      </c>
      <c r="P114" s="17" t="s">
        <v>36</v>
      </c>
      <c r="Q114" s="17" t="s">
        <v>274</v>
      </c>
      <c r="R114" s="17" t="s">
        <v>322</v>
      </c>
      <c r="S114" s="17"/>
      <c r="T114" s="17" t="s">
        <v>87</v>
      </c>
      <c r="U114" s="29">
        <v>1</v>
      </c>
      <c r="V114" s="43"/>
      <c r="W114" s="43"/>
      <c r="X114" s="44" t="s">
        <v>334</v>
      </c>
    </row>
    <row r="115" spans="1:24" ht="78" customHeight="1">
      <c r="A115" s="19">
        <f t="shared" si="8"/>
        <v>193</v>
      </c>
      <c r="B115" s="17" t="s">
        <v>257</v>
      </c>
      <c r="C115" s="18">
        <f t="shared" si="9"/>
        <v>13</v>
      </c>
      <c r="D115" s="17" t="s">
        <v>329</v>
      </c>
      <c r="E115" s="17" t="s">
        <v>138</v>
      </c>
      <c r="F115" s="18">
        <f>_xlfn.COUNTIFS(D$3:D115,D115,A$3:A115,A115)</f>
        <v>5</v>
      </c>
      <c r="G115" s="17" t="s">
        <v>321</v>
      </c>
      <c r="H115" s="17" t="s">
        <v>32</v>
      </c>
      <c r="I115" s="17">
        <v>2</v>
      </c>
      <c r="J115" s="17" t="s">
        <v>33</v>
      </c>
      <c r="K115" s="17">
        <v>35</v>
      </c>
      <c r="L115" s="17" t="s">
        <v>34</v>
      </c>
      <c r="M115" s="17" t="s">
        <v>34</v>
      </c>
      <c r="N115" s="17" t="s">
        <v>34</v>
      </c>
      <c r="O115" s="17" t="s">
        <v>34</v>
      </c>
      <c r="P115" s="17" t="s">
        <v>85</v>
      </c>
      <c r="Q115" s="17" t="s">
        <v>34</v>
      </c>
      <c r="R115" s="17" t="s">
        <v>322</v>
      </c>
      <c r="S115" s="17"/>
      <c r="T115" s="17" t="s">
        <v>87</v>
      </c>
      <c r="U115" s="29">
        <v>1</v>
      </c>
      <c r="V115" s="43"/>
      <c r="W115" s="43"/>
      <c r="X115" s="44" t="s">
        <v>335</v>
      </c>
    </row>
    <row r="116" spans="1:24" ht="132" customHeight="1">
      <c r="A116" s="19">
        <f t="shared" si="8"/>
        <v>193</v>
      </c>
      <c r="B116" s="17" t="s">
        <v>257</v>
      </c>
      <c r="C116" s="18">
        <f t="shared" si="9"/>
        <v>13</v>
      </c>
      <c r="D116" s="17" t="s">
        <v>329</v>
      </c>
      <c r="E116" s="17" t="s">
        <v>138</v>
      </c>
      <c r="F116" s="18">
        <f>_xlfn.COUNTIFS(D$3:D116,D116,A$3:A116,A116)</f>
        <v>6</v>
      </c>
      <c r="G116" s="17" t="s">
        <v>316</v>
      </c>
      <c r="H116" s="17" t="s">
        <v>32</v>
      </c>
      <c r="I116" s="17">
        <v>2</v>
      </c>
      <c r="J116" s="17" t="s">
        <v>33</v>
      </c>
      <c r="K116" s="17">
        <v>35</v>
      </c>
      <c r="L116" s="17" t="s">
        <v>34</v>
      </c>
      <c r="M116" s="17" t="s">
        <v>34</v>
      </c>
      <c r="N116" s="17" t="s">
        <v>34</v>
      </c>
      <c r="O116" s="17" t="s">
        <v>34</v>
      </c>
      <c r="P116" s="17" t="s">
        <v>85</v>
      </c>
      <c r="Q116" s="17" t="s">
        <v>34</v>
      </c>
      <c r="R116" s="17" t="s">
        <v>317</v>
      </c>
      <c r="S116" s="17"/>
      <c r="T116" s="17" t="s">
        <v>87</v>
      </c>
      <c r="U116" s="29">
        <v>1</v>
      </c>
      <c r="V116" s="43"/>
      <c r="W116" s="43"/>
      <c r="X116" s="44" t="s">
        <v>336</v>
      </c>
    </row>
    <row r="117" spans="1:25" ht="108" customHeight="1">
      <c r="A117" s="19">
        <f t="shared" si="8"/>
        <v>193</v>
      </c>
      <c r="B117" s="17" t="s">
        <v>257</v>
      </c>
      <c r="C117" s="18">
        <f t="shared" si="9"/>
        <v>13</v>
      </c>
      <c r="D117" s="17" t="s">
        <v>329</v>
      </c>
      <c r="E117" s="17" t="s">
        <v>138</v>
      </c>
      <c r="F117" s="18">
        <f>_xlfn.COUNTIFS(D$3:D117,D117,A$3:A117,A117)</f>
        <v>7</v>
      </c>
      <c r="G117" s="17" t="s">
        <v>337</v>
      </c>
      <c r="H117" s="17" t="s">
        <v>32</v>
      </c>
      <c r="I117" s="17">
        <v>2</v>
      </c>
      <c r="J117" s="17" t="s">
        <v>33</v>
      </c>
      <c r="K117" s="17">
        <v>35</v>
      </c>
      <c r="L117" s="17" t="s">
        <v>34</v>
      </c>
      <c r="M117" s="17" t="s">
        <v>34</v>
      </c>
      <c r="N117" s="17" t="s">
        <v>34</v>
      </c>
      <c r="O117" s="17" t="s">
        <v>34</v>
      </c>
      <c r="P117" s="17" t="s">
        <v>85</v>
      </c>
      <c r="Q117" s="17" t="s">
        <v>34</v>
      </c>
      <c r="R117" s="39" t="s">
        <v>338</v>
      </c>
      <c r="S117" s="17"/>
      <c r="T117" s="17" t="s">
        <v>87</v>
      </c>
      <c r="U117" s="29">
        <v>1</v>
      </c>
      <c r="V117" s="43"/>
      <c r="W117" s="43"/>
      <c r="X117" s="27" t="s">
        <v>339</v>
      </c>
      <c r="Y117" s="49"/>
    </row>
    <row r="118" spans="1:24" ht="84" customHeight="1">
      <c r="A118" s="19">
        <f t="shared" si="8"/>
        <v>193</v>
      </c>
      <c r="B118" s="17" t="s">
        <v>257</v>
      </c>
      <c r="C118" s="18">
        <f t="shared" si="9"/>
        <v>13</v>
      </c>
      <c r="D118" s="17" t="s">
        <v>329</v>
      </c>
      <c r="E118" s="17" t="s">
        <v>138</v>
      </c>
      <c r="F118" s="18">
        <f>_xlfn.COUNTIFS(D$3:D118,D118,A$3:A118,A118)</f>
        <v>8</v>
      </c>
      <c r="G118" s="17" t="s">
        <v>340</v>
      </c>
      <c r="H118" s="17" t="s">
        <v>32</v>
      </c>
      <c r="I118" s="17">
        <v>2</v>
      </c>
      <c r="J118" s="17" t="s">
        <v>33</v>
      </c>
      <c r="K118" s="17">
        <v>35</v>
      </c>
      <c r="L118" s="17" t="s">
        <v>34</v>
      </c>
      <c r="M118" s="17" t="s">
        <v>34</v>
      </c>
      <c r="N118" s="17" t="s">
        <v>34</v>
      </c>
      <c r="O118" s="17" t="s">
        <v>34</v>
      </c>
      <c r="P118" s="17" t="s">
        <v>36</v>
      </c>
      <c r="Q118" s="17" t="s">
        <v>37</v>
      </c>
      <c r="R118" s="41" t="s">
        <v>341</v>
      </c>
      <c r="S118" s="17"/>
      <c r="T118" s="17" t="s">
        <v>87</v>
      </c>
      <c r="U118" s="29">
        <v>1</v>
      </c>
      <c r="V118" s="43"/>
      <c r="W118" s="43"/>
      <c r="X118" s="27" t="s">
        <v>342</v>
      </c>
    </row>
    <row r="119" spans="1:24" ht="180.75" customHeight="1">
      <c r="A119" s="19">
        <f t="shared" si="8"/>
        <v>193</v>
      </c>
      <c r="B119" s="17" t="s">
        <v>257</v>
      </c>
      <c r="C119" s="18">
        <f t="shared" si="9"/>
        <v>13</v>
      </c>
      <c r="D119" s="17" t="s">
        <v>329</v>
      </c>
      <c r="E119" s="17" t="s">
        <v>138</v>
      </c>
      <c r="F119" s="18">
        <f>_xlfn.COUNTIFS(D$3:D119,D119,A$3:A119,A119)</f>
        <v>9</v>
      </c>
      <c r="G119" s="17" t="s">
        <v>343</v>
      </c>
      <c r="H119" s="17" t="s">
        <v>32</v>
      </c>
      <c r="I119" s="17">
        <v>6</v>
      </c>
      <c r="J119" s="17" t="s">
        <v>33</v>
      </c>
      <c r="K119" s="17">
        <v>35</v>
      </c>
      <c r="L119" s="17" t="s">
        <v>34</v>
      </c>
      <c r="M119" s="17" t="s">
        <v>34</v>
      </c>
      <c r="N119" s="17" t="s">
        <v>34</v>
      </c>
      <c r="O119" s="17" t="s">
        <v>34</v>
      </c>
      <c r="P119" s="17" t="s">
        <v>85</v>
      </c>
      <c r="Q119" s="17" t="s">
        <v>34</v>
      </c>
      <c r="R119" s="17" t="s">
        <v>344</v>
      </c>
      <c r="S119" s="17"/>
      <c r="T119" s="17" t="s">
        <v>87</v>
      </c>
      <c r="U119" s="29">
        <v>1</v>
      </c>
      <c r="V119" s="43"/>
      <c r="W119" s="43"/>
      <c r="X119" s="27" t="s">
        <v>345</v>
      </c>
    </row>
    <row r="120" spans="1:24" ht="67.5" customHeight="1">
      <c r="A120" s="19">
        <f t="shared" si="8"/>
        <v>193</v>
      </c>
      <c r="B120" s="17" t="s">
        <v>257</v>
      </c>
      <c r="C120" s="18">
        <f t="shared" si="9"/>
        <v>13</v>
      </c>
      <c r="D120" s="17" t="s">
        <v>329</v>
      </c>
      <c r="E120" s="17" t="s">
        <v>138</v>
      </c>
      <c r="F120" s="18">
        <f>_xlfn.COUNTIFS(D$3:D120,D120,A$3:A120,A120)</f>
        <v>10</v>
      </c>
      <c r="G120" s="17" t="s">
        <v>346</v>
      </c>
      <c r="H120" s="17" t="s">
        <v>32</v>
      </c>
      <c r="I120" s="17">
        <v>2</v>
      </c>
      <c r="J120" s="17" t="s">
        <v>33</v>
      </c>
      <c r="K120" s="17">
        <v>35</v>
      </c>
      <c r="L120" s="17" t="s">
        <v>34</v>
      </c>
      <c r="M120" s="17" t="s">
        <v>34</v>
      </c>
      <c r="N120" s="17" t="s">
        <v>34</v>
      </c>
      <c r="O120" s="17" t="s">
        <v>34</v>
      </c>
      <c r="P120" s="17" t="s">
        <v>85</v>
      </c>
      <c r="Q120" s="17" t="s">
        <v>34</v>
      </c>
      <c r="R120" s="38" t="s">
        <v>347</v>
      </c>
      <c r="S120" s="17"/>
      <c r="T120" s="17" t="s">
        <v>87</v>
      </c>
      <c r="U120" s="29">
        <v>1</v>
      </c>
      <c r="V120" s="43"/>
      <c r="W120" s="43"/>
      <c r="X120" s="44" t="s">
        <v>348</v>
      </c>
    </row>
    <row r="121" spans="1:25" ht="213.75" customHeight="1">
      <c r="A121" s="19">
        <f t="shared" si="8"/>
        <v>193</v>
      </c>
      <c r="B121" s="17" t="s">
        <v>257</v>
      </c>
      <c r="C121" s="18">
        <f t="shared" si="9"/>
        <v>13</v>
      </c>
      <c r="D121" s="17" t="s">
        <v>329</v>
      </c>
      <c r="E121" s="17" t="s">
        <v>138</v>
      </c>
      <c r="F121" s="18">
        <f>_xlfn.COUNTIFS(D$3:D121,D121,A$3:A121,A121)</f>
        <v>11</v>
      </c>
      <c r="G121" s="17" t="s">
        <v>349</v>
      </c>
      <c r="H121" s="17" t="s">
        <v>32</v>
      </c>
      <c r="I121" s="17">
        <v>16</v>
      </c>
      <c r="J121" s="17" t="s">
        <v>33</v>
      </c>
      <c r="K121" s="17">
        <v>35</v>
      </c>
      <c r="L121" s="17" t="s">
        <v>34</v>
      </c>
      <c r="M121" s="17" t="s">
        <v>34</v>
      </c>
      <c r="N121" s="17" t="s">
        <v>34</v>
      </c>
      <c r="O121" s="17" t="s">
        <v>34</v>
      </c>
      <c r="P121" s="17" t="s">
        <v>85</v>
      </c>
      <c r="Q121" s="17" t="s">
        <v>34</v>
      </c>
      <c r="R121" s="38" t="s">
        <v>350</v>
      </c>
      <c r="S121" s="17"/>
      <c r="T121" s="17" t="s">
        <v>314</v>
      </c>
      <c r="U121" s="29">
        <v>1</v>
      </c>
      <c r="V121" s="43"/>
      <c r="W121" s="43"/>
      <c r="X121" s="27" t="s">
        <v>351</v>
      </c>
      <c r="Y121" s="49"/>
    </row>
    <row r="122" spans="1:24" ht="97.5" customHeight="1">
      <c r="A122" s="19">
        <f t="shared" si="8"/>
        <v>193</v>
      </c>
      <c r="B122" s="17" t="s">
        <v>257</v>
      </c>
      <c r="C122" s="18">
        <f t="shared" si="9"/>
        <v>13</v>
      </c>
      <c r="D122" s="17" t="s">
        <v>329</v>
      </c>
      <c r="E122" s="17" t="s">
        <v>138</v>
      </c>
      <c r="F122" s="18">
        <f>_xlfn.COUNTIFS(D$3:D122,D122,A$3:A122,A122)</f>
        <v>12</v>
      </c>
      <c r="G122" s="17" t="s">
        <v>90</v>
      </c>
      <c r="H122" s="17" t="s">
        <v>32</v>
      </c>
      <c r="I122" s="17">
        <v>3</v>
      </c>
      <c r="J122" s="17" t="s">
        <v>33</v>
      </c>
      <c r="K122" s="17">
        <v>35</v>
      </c>
      <c r="L122" s="17" t="s">
        <v>34</v>
      </c>
      <c r="M122" s="17" t="s">
        <v>34</v>
      </c>
      <c r="N122" s="17" t="s">
        <v>34</v>
      </c>
      <c r="O122" s="17" t="s">
        <v>34</v>
      </c>
      <c r="P122" s="17" t="s">
        <v>36</v>
      </c>
      <c r="Q122" s="17" t="s">
        <v>37</v>
      </c>
      <c r="R122" s="39" t="s">
        <v>91</v>
      </c>
      <c r="S122" s="17"/>
      <c r="T122" s="17" t="s">
        <v>40</v>
      </c>
      <c r="U122" s="29">
        <v>1</v>
      </c>
      <c r="V122" s="43"/>
      <c r="W122" s="43"/>
      <c r="X122" s="27" t="s">
        <v>352</v>
      </c>
    </row>
    <row r="123" ht="27.75" customHeight="1"/>
    <row r="124" ht="76.5" customHeight="1"/>
    <row r="125" ht="24.75" customHeight="1"/>
  </sheetData>
  <sheetProtection password="C6FB" sheet="1" objects="1" selectLockedCells="1" selectUnlockedCells="1"/>
  <mergeCells count="16">
    <mergeCell ref="A1:X1"/>
    <mergeCell ref="A2:X2"/>
    <mergeCell ref="K3:S3"/>
    <mergeCell ref="U3:W3"/>
    <mergeCell ref="A3:A4"/>
    <mergeCell ref="B3:B4"/>
    <mergeCell ref="C3:C4"/>
    <mergeCell ref="D3:D4"/>
    <mergeCell ref="E3:E4"/>
    <mergeCell ref="F3:F4"/>
    <mergeCell ref="G3:G4"/>
    <mergeCell ref="H3:H4"/>
    <mergeCell ref="I3:I4"/>
    <mergeCell ref="J3:J4"/>
    <mergeCell ref="T3:T4"/>
    <mergeCell ref="X3:X4"/>
  </mergeCells>
  <printOptions horizontalCentered="1"/>
  <pageMargins left="0.15347222222222223" right="0.16875" top="0.5472222222222223" bottom="0.16875" header="0.3104166666666667" footer="0.23958333333333334"/>
  <pageSetup horizontalDpi="600" verticalDpi="600" orientation="landscape" paperSize="9" scale="84"/>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2020-08-01T17:55:36Z</cp:lastPrinted>
  <dcterms:created xsi:type="dcterms:W3CDTF">1996-12-22T17:32:42Z</dcterms:created>
  <dcterms:modified xsi:type="dcterms:W3CDTF">2023-03-27T18:09:10Z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F4542374362E4346ACCAF9A28DB188B0</vt:lpwstr>
  </property>
  <property fmtid="{D5CDD505-2E9C-101B-9397-08002B2CF9AE}" pid="4" name="퀀_generated_2.-2147483648">
    <vt:i4>2052</vt:i4>
  </property>
</Properties>
</file>