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表" sheetId="5" r:id="rId1"/>
  </sheets>
  <definedNames>
    <definedName name="_xlnm.Print_Titles" localSheetId="0">表!$2:$3</definedName>
    <definedName name="_xlnm.Print_Area" localSheetId="0">表!$A$2:$K$19</definedName>
    <definedName name="_xlnm._FilterDatabase" localSheetId="0" hidden="1">表!$A$3:$K$19</definedName>
  </definedNames>
  <calcPr calcId="144525" fullPrecision="0"/>
</workbook>
</file>

<file path=xl/sharedStrings.xml><?xml version="1.0" encoding="utf-8"?>
<sst xmlns="http://schemas.openxmlformats.org/spreadsheetml/2006/main" count="69" uniqueCount="63">
  <si>
    <t>附件2</t>
  </si>
  <si>
    <t>三亚市水务局下属事业单位2023年公开招聘工作人员入围体检人员名单</t>
  </si>
  <si>
    <t>序号</t>
  </si>
  <si>
    <t>职位代码</t>
  </si>
  <si>
    <t>姓名</t>
  </si>
  <si>
    <t>准考证号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</si>
  <si>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</si>
  <si>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</si>
  <si>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</si>
  <si>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</si>
  <si>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</si>
  <si>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</si>
  <si>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</si>
  <si>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0101-管理岗(三亚市供水排水水质监测和信息管理中心)</t>
  </si>
  <si>
    <t>杜一嘉</t>
  </si>
  <si>
    <t>75.10</t>
  </si>
  <si>
    <t>0201-管理岗01(三亚市大隆水利工程管理局)</t>
  </si>
  <si>
    <t>吴乾章</t>
  </si>
  <si>
    <t>202303050101</t>
  </si>
  <si>
    <t>72.80</t>
  </si>
  <si>
    <t>0202-管理岗02(三亚市大隆水利工程管理局)</t>
  </si>
  <si>
    <t>王浩</t>
  </si>
  <si>
    <t>202303050504</t>
  </si>
  <si>
    <t>72.60</t>
  </si>
  <si>
    <t>0203-专业技术岗01(三亚市大隆水利工程管理局)</t>
  </si>
  <si>
    <t>吴永铭</t>
  </si>
  <si>
    <t>79.70</t>
  </si>
  <si>
    <t>0204-专业技术岗02(三亚市大隆水利工程管理局)</t>
  </si>
  <si>
    <t>卢俊毅</t>
  </si>
  <si>
    <t>202303050310</t>
  </si>
  <si>
    <t>69.00</t>
  </si>
  <si>
    <t>陈精益</t>
  </si>
  <si>
    <t>202303050322</t>
  </si>
  <si>
    <t>68.40</t>
  </si>
  <si>
    <t>秦辉</t>
  </si>
  <si>
    <t>202303050325</t>
  </si>
  <si>
    <t>70.20</t>
  </si>
  <si>
    <t>谭定杰</t>
  </si>
  <si>
    <t>202303050313</t>
  </si>
  <si>
    <t>张晓波</t>
  </si>
  <si>
    <t>202303050312</t>
  </si>
  <si>
    <t>64.60</t>
  </si>
  <si>
    <t>0205-专业技术岗03(三亚市大隆水利工程管理局)</t>
  </si>
  <si>
    <t>张佳伟</t>
  </si>
  <si>
    <t>77.20</t>
  </si>
  <si>
    <t>0206-专业技术岗04(三亚市大隆水利工程管理局)</t>
  </si>
  <si>
    <t>吉英翠</t>
  </si>
  <si>
    <t>75.20</t>
  </si>
  <si>
    <t>0301-管理岗(三亚市汤他水利水电工程管理处)</t>
  </si>
  <si>
    <t>张思华</t>
  </si>
  <si>
    <t>202303050209</t>
  </si>
  <si>
    <t>80.20</t>
  </si>
  <si>
    <t>0302-专业技术岗01(三亚市汤他水利水电工程管理处)</t>
  </si>
  <si>
    <t>冯行指</t>
  </si>
  <si>
    <t>74.70</t>
  </si>
  <si>
    <t>陈志鑫</t>
  </si>
  <si>
    <t>80.50</t>
  </si>
  <si>
    <t>0303-专业技术岗02(三亚市汤他水利水电工程管理处)</t>
  </si>
  <si>
    <t>王焱</t>
  </si>
  <si>
    <t>73.90</t>
  </si>
  <si>
    <t>0401-专业技术岗(三亚市半岭水库工程管理处)</t>
  </si>
  <si>
    <t>甘世禹</t>
  </si>
  <si>
    <t>72.90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</si>
</sst>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;[Red]0.00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0"/>
      <color theme="1"/>
      <name val="宋体"/>
      <charset val="0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1" sqref="A1:B1"/>
    </sheetView>
  </sheetViews>
  <sheetFormatPr defaultColWidth="9" defaultRowHeight="20.1" customHeight="1"/>
  <cols>
    <col min="1" max="1" width="6.625" style="1" customWidth="1"/>
    <col min="2" max="2" width="35" style="4" customWidth="1"/>
    <col min="3" max="3" width="10.625" style="1" customWidth="1"/>
    <col min="4" max="4" width="15.25" style="1" customWidth="1"/>
    <col min="5" max="5" width="11.375" style="5" customWidth="1"/>
    <col min="6" max="6" width="12.375" style="6" customWidth="1"/>
    <col min="7" max="9" width="11.375" style="6" customWidth="1"/>
    <col min="10" max="10" width="9" style="7" customWidth="1"/>
    <col min="11" max="11" width="12.25" style="1" customWidth="1"/>
    <col min="12" max="16384" width="9" style="1"/>
  </cols>
  <sheetData>
    <row r="1" ht="33" customHeight="1" spans="1:2">
      <c r="A1" s="8" t="s">
        <v>0</v>
      </c>
      <c r="B1" s="8"/>
    </row>
    <row r="2" s="1" customFormat="1" ht="25.5" spans="1:11">
      <c r="A2" s="9" t="s">
        <v>1</v>
      </c>
      <c r="B2" s="9"/>
      <c r="C2" s="10"/>
      <c r="D2" s="10"/>
      <c r="E2" s="11"/>
      <c r="F2" s="11"/>
      <c r="G2" s="11"/>
      <c r="H2" s="11"/>
      <c r="I2" s="11"/>
      <c r="J2" s="23"/>
      <c r="K2" s="10"/>
    </row>
    <row r="3" s="2" customFormat="1" ht="40" customHeight="1" spans="1:11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5" t="s">
        <v>7</v>
      </c>
      <c r="G3" s="14" t="s">
        <v>8</v>
      </c>
      <c r="H3" s="15" t="s">
        <v>9</v>
      </c>
      <c r="I3" s="14" t="s">
        <v>10</v>
      </c>
      <c r="J3" s="24" t="s">
        <v>11</v>
      </c>
      <c r="K3" s="12" t="s">
        <v>12</v>
      </c>
    </row>
    <row r="4" s="2" customFormat="1" ht="34" customHeight="1" spans="1:11">
      <c r="A4" s="16">
        <v>1</v>
      </c>
      <c r="B4" s="17" t="s">
        <v>13</v>
      </c>
      <c r="C4" s="16" t="s">
        <v>14</v>
      </c>
      <c r="D4" s="16" t="str">
        <f>"202303050228"</f>
        <v>202303050228</v>
      </c>
      <c r="E4" s="18">
        <v>47.6</v>
      </c>
      <c r="F4" s="19">
        <f t="shared" ref="F4:F19" si="0">E4*0.6</f>
        <v>28.56</v>
      </c>
      <c r="G4" s="20" t="s">
        <v>15</v>
      </c>
      <c r="H4" s="19">
        <f t="shared" ref="H4:H19" si="1">G4*0.4</f>
        <v>30.04</v>
      </c>
      <c r="I4" s="19">
        <f t="shared" ref="I4:I19" si="2">F4+H4</f>
        <v>58.6</v>
      </c>
      <c r="J4" s="25">
        <v>1</v>
      </c>
      <c r="K4" s="16"/>
    </row>
    <row r="5" s="2" customFormat="1" ht="34" customHeight="1" spans="1:11">
      <c r="A5" s="16">
        <v>2</v>
      </c>
      <c r="B5" s="21" t="s">
        <v>16</v>
      </c>
      <c r="C5" s="22" t="s">
        <v>17</v>
      </c>
      <c r="D5" s="22" t="s">
        <v>18</v>
      </c>
      <c r="E5" s="18">
        <v>76.2</v>
      </c>
      <c r="F5" s="19">
        <f t="shared" si="0"/>
        <v>45.72</v>
      </c>
      <c r="G5" s="20" t="s">
        <v>19</v>
      </c>
      <c r="H5" s="19">
        <f t="shared" si="1"/>
        <v>29.12</v>
      </c>
      <c r="I5" s="19">
        <f t="shared" si="2"/>
        <v>74.84</v>
      </c>
      <c r="J5" s="25">
        <v>1</v>
      </c>
      <c r="K5" s="16"/>
    </row>
    <row r="6" s="2" customFormat="1" ht="34" customHeight="1" spans="1:11">
      <c r="A6" s="16">
        <v>3</v>
      </c>
      <c r="B6" s="21" t="s">
        <v>20</v>
      </c>
      <c r="C6" s="22" t="s">
        <v>21</v>
      </c>
      <c r="D6" s="22" t="s">
        <v>22</v>
      </c>
      <c r="E6" s="18">
        <v>55.1</v>
      </c>
      <c r="F6" s="19">
        <f t="shared" si="0"/>
        <v>33.06</v>
      </c>
      <c r="G6" s="20" t="s">
        <v>23</v>
      </c>
      <c r="H6" s="19">
        <f t="shared" si="1"/>
        <v>29.04</v>
      </c>
      <c r="I6" s="19">
        <f t="shared" si="2"/>
        <v>62.1</v>
      </c>
      <c r="J6" s="25">
        <v>1</v>
      </c>
      <c r="K6" s="16"/>
    </row>
    <row r="7" s="2" customFormat="1" ht="34" customHeight="1" spans="1:11">
      <c r="A7" s="16">
        <v>4</v>
      </c>
      <c r="B7" s="17" t="s">
        <v>24</v>
      </c>
      <c r="C7" s="16" t="s">
        <v>25</v>
      </c>
      <c r="D7" s="16" t="str">
        <f>"202303050303"</f>
        <v>202303050303</v>
      </c>
      <c r="E7" s="18">
        <v>58.4</v>
      </c>
      <c r="F7" s="19">
        <f t="shared" si="0"/>
        <v>35.04</v>
      </c>
      <c r="G7" s="20" t="s">
        <v>26</v>
      </c>
      <c r="H7" s="19">
        <f t="shared" si="1"/>
        <v>31.88</v>
      </c>
      <c r="I7" s="19">
        <f t="shared" si="2"/>
        <v>66.92</v>
      </c>
      <c r="J7" s="25">
        <v>1</v>
      </c>
      <c r="K7" s="16"/>
    </row>
    <row r="8" s="2" customFormat="1" ht="34" customHeight="1" spans="1:11">
      <c r="A8" s="16">
        <v>5</v>
      </c>
      <c r="B8" s="21" t="s">
        <v>27</v>
      </c>
      <c r="C8" s="22" t="s">
        <v>28</v>
      </c>
      <c r="D8" s="22" t="s">
        <v>29</v>
      </c>
      <c r="E8" s="18">
        <v>61</v>
      </c>
      <c r="F8" s="19">
        <f t="shared" si="0"/>
        <v>36.6</v>
      </c>
      <c r="G8" s="20" t="s">
        <v>30</v>
      </c>
      <c r="H8" s="19">
        <f t="shared" si="1"/>
        <v>27.6</v>
      </c>
      <c r="I8" s="19">
        <f t="shared" si="2"/>
        <v>64.2</v>
      </c>
      <c r="J8" s="25">
        <v>1</v>
      </c>
      <c r="K8" s="16"/>
    </row>
    <row r="9" s="2" customFormat="1" ht="34" customHeight="1" spans="1:11">
      <c r="A9" s="16">
        <v>6</v>
      </c>
      <c r="B9" s="21" t="s">
        <v>27</v>
      </c>
      <c r="C9" s="22" t="s">
        <v>31</v>
      </c>
      <c r="D9" s="22" t="s">
        <v>32</v>
      </c>
      <c r="E9" s="18">
        <v>59.7</v>
      </c>
      <c r="F9" s="19">
        <f t="shared" si="0"/>
        <v>35.82</v>
      </c>
      <c r="G9" s="20" t="s">
        <v>33</v>
      </c>
      <c r="H9" s="19">
        <f t="shared" si="1"/>
        <v>27.36</v>
      </c>
      <c r="I9" s="19">
        <f t="shared" si="2"/>
        <v>63.18</v>
      </c>
      <c r="J9" s="25">
        <v>2</v>
      </c>
      <c r="K9" s="16"/>
    </row>
    <row r="10" s="2" customFormat="1" ht="34" customHeight="1" spans="1:11">
      <c r="A10" s="16">
        <v>7</v>
      </c>
      <c r="B10" s="21" t="s">
        <v>27</v>
      </c>
      <c r="C10" s="22" t="s">
        <v>34</v>
      </c>
      <c r="D10" s="22" t="s">
        <v>35</v>
      </c>
      <c r="E10" s="18">
        <v>57.4</v>
      </c>
      <c r="F10" s="19">
        <f t="shared" si="0"/>
        <v>34.44</v>
      </c>
      <c r="G10" s="20" t="s">
        <v>36</v>
      </c>
      <c r="H10" s="19">
        <f t="shared" si="1"/>
        <v>28.08</v>
      </c>
      <c r="I10" s="19">
        <f t="shared" si="2"/>
        <v>62.52</v>
      </c>
      <c r="J10" s="25">
        <v>3</v>
      </c>
      <c r="K10" s="16"/>
    </row>
    <row r="11" s="2" customFormat="1" ht="34" customHeight="1" spans="1:11">
      <c r="A11" s="16">
        <v>8</v>
      </c>
      <c r="B11" s="21" t="s">
        <v>27</v>
      </c>
      <c r="C11" s="22" t="s">
        <v>37</v>
      </c>
      <c r="D11" s="22" t="s">
        <v>38</v>
      </c>
      <c r="E11" s="18">
        <v>55.4</v>
      </c>
      <c r="F11" s="19">
        <f t="shared" si="0"/>
        <v>33.24</v>
      </c>
      <c r="G11" s="20" t="s">
        <v>36</v>
      </c>
      <c r="H11" s="19">
        <f t="shared" si="1"/>
        <v>28.08</v>
      </c>
      <c r="I11" s="19">
        <f t="shared" si="2"/>
        <v>61.32</v>
      </c>
      <c r="J11" s="25">
        <v>4</v>
      </c>
      <c r="K11" s="16"/>
    </row>
    <row r="12" s="2" customFormat="1" ht="34" customHeight="1" spans="1:11">
      <c r="A12" s="16">
        <v>9</v>
      </c>
      <c r="B12" s="21" t="s">
        <v>27</v>
      </c>
      <c r="C12" s="22" t="s">
        <v>39</v>
      </c>
      <c r="D12" s="22" t="s">
        <v>40</v>
      </c>
      <c r="E12" s="18">
        <v>55.9</v>
      </c>
      <c r="F12" s="19">
        <f t="shared" si="0"/>
        <v>33.54</v>
      </c>
      <c r="G12" s="20" t="s">
        <v>41</v>
      </c>
      <c r="H12" s="19">
        <f t="shared" si="1"/>
        <v>25.84</v>
      </c>
      <c r="I12" s="19">
        <f t="shared" si="2"/>
        <v>59.38</v>
      </c>
      <c r="J12" s="25">
        <v>5</v>
      </c>
      <c r="K12" s="16"/>
    </row>
    <row r="13" s="2" customFormat="1" ht="34" customHeight="1" spans="1:11">
      <c r="A13" s="16">
        <v>10</v>
      </c>
      <c r="B13" s="17" t="s">
        <v>42</v>
      </c>
      <c r="C13" s="16" t="s">
        <v>43</v>
      </c>
      <c r="D13" s="16" t="str">
        <f>"202303050520"</f>
        <v>202303050520</v>
      </c>
      <c r="E13" s="18">
        <v>61.9</v>
      </c>
      <c r="F13" s="19">
        <f t="shared" si="0"/>
        <v>37.14</v>
      </c>
      <c r="G13" s="20" t="s">
        <v>44</v>
      </c>
      <c r="H13" s="19">
        <f t="shared" si="1"/>
        <v>30.88</v>
      </c>
      <c r="I13" s="19">
        <f t="shared" si="2"/>
        <v>68.02</v>
      </c>
      <c r="J13" s="25">
        <v>1</v>
      </c>
      <c r="K13" s="16"/>
    </row>
    <row r="14" s="3" customFormat="1" ht="35" customHeight="1" spans="1:11">
      <c r="A14" s="16">
        <v>11</v>
      </c>
      <c r="B14" s="17" t="s">
        <v>45</v>
      </c>
      <c r="C14" s="16" t="s">
        <v>46</v>
      </c>
      <c r="D14" s="16" t="str">
        <f>"202303050210"</f>
        <v>202303050210</v>
      </c>
      <c r="E14" s="18">
        <v>59.8</v>
      </c>
      <c r="F14" s="19">
        <f t="shared" si="0"/>
        <v>35.88</v>
      </c>
      <c r="G14" s="20" t="s">
        <v>47</v>
      </c>
      <c r="H14" s="19">
        <f t="shared" si="1"/>
        <v>30.08</v>
      </c>
      <c r="I14" s="19">
        <f t="shared" si="2"/>
        <v>65.96</v>
      </c>
      <c r="J14" s="25">
        <v>1</v>
      </c>
      <c r="K14" s="16"/>
    </row>
    <row r="15" s="3" customFormat="1" ht="35" customHeight="1" spans="1:11">
      <c r="A15" s="16">
        <v>12</v>
      </c>
      <c r="B15" s="21" t="s">
        <v>48</v>
      </c>
      <c r="C15" s="22" t="s">
        <v>49</v>
      </c>
      <c r="D15" s="22" t="s">
        <v>50</v>
      </c>
      <c r="E15" s="18">
        <v>65.4</v>
      </c>
      <c r="F15" s="19">
        <f t="shared" si="0"/>
        <v>39.24</v>
      </c>
      <c r="G15" s="20" t="s">
        <v>51</v>
      </c>
      <c r="H15" s="19">
        <f t="shared" si="1"/>
        <v>32.08</v>
      </c>
      <c r="I15" s="19">
        <f t="shared" si="2"/>
        <v>71.32</v>
      </c>
      <c r="J15" s="25">
        <v>1</v>
      </c>
      <c r="K15" s="16"/>
    </row>
    <row r="16" s="3" customFormat="1" ht="35" customHeight="1" spans="1:11">
      <c r="A16" s="16">
        <v>13</v>
      </c>
      <c r="B16" s="17" t="s">
        <v>52</v>
      </c>
      <c r="C16" s="16" t="s">
        <v>53</v>
      </c>
      <c r="D16" s="16" t="str">
        <f>"202303050422"</f>
        <v>202303050422</v>
      </c>
      <c r="E16" s="18">
        <v>59.6</v>
      </c>
      <c r="F16" s="19">
        <f t="shared" si="0"/>
        <v>35.76</v>
      </c>
      <c r="G16" s="20" t="s">
        <v>54</v>
      </c>
      <c r="H16" s="19">
        <f t="shared" si="1"/>
        <v>29.88</v>
      </c>
      <c r="I16" s="19">
        <f t="shared" si="2"/>
        <v>65.64</v>
      </c>
      <c r="J16" s="25">
        <v>1</v>
      </c>
      <c r="K16" s="16"/>
    </row>
    <row r="17" s="3" customFormat="1" ht="35" customHeight="1" spans="1:11">
      <c r="A17" s="16">
        <v>14</v>
      </c>
      <c r="B17" s="17" t="s">
        <v>52</v>
      </c>
      <c r="C17" s="16" t="s">
        <v>55</v>
      </c>
      <c r="D17" s="16" t="str">
        <f>"202303050409"</f>
        <v>202303050409</v>
      </c>
      <c r="E17" s="18">
        <v>50.7</v>
      </c>
      <c r="F17" s="19">
        <f t="shared" si="0"/>
        <v>30.42</v>
      </c>
      <c r="G17" s="20" t="s">
        <v>56</v>
      </c>
      <c r="H17" s="19">
        <f t="shared" si="1"/>
        <v>32.2</v>
      </c>
      <c r="I17" s="19">
        <f t="shared" si="2"/>
        <v>62.62</v>
      </c>
      <c r="J17" s="25">
        <v>2</v>
      </c>
      <c r="K17" s="16"/>
    </row>
    <row r="18" s="3" customFormat="1" ht="35" customHeight="1" spans="1:11">
      <c r="A18" s="16">
        <v>15</v>
      </c>
      <c r="B18" s="17" t="s">
        <v>57</v>
      </c>
      <c r="C18" s="16" t="s">
        <v>58</v>
      </c>
      <c r="D18" s="16" t="str">
        <f>"202303050529"</f>
        <v>202303050529</v>
      </c>
      <c r="E18" s="18">
        <v>56.1</v>
      </c>
      <c r="F18" s="19">
        <f t="shared" si="0"/>
        <v>33.66</v>
      </c>
      <c r="G18" s="20" t="s">
        <v>59</v>
      </c>
      <c r="H18" s="19">
        <f t="shared" si="1"/>
        <v>29.56</v>
      </c>
      <c r="I18" s="19">
        <f t="shared" si="2"/>
        <v>63.22</v>
      </c>
      <c r="J18" s="25">
        <v>1</v>
      </c>
      <c r="K18" s="16"/>
    </row>
    <row r="19" s="3" customFormat="1" ht="35" customHeight="1" spans="1:11">
      <c r="A19" s="16">
        <v>16</v>
      </c>
      <c r="B19" s="17" t="s">
        <v>60</v>
      </c>
      <c r="C19" s="16" t="s">
        <v>61</v>
      </c>
      <c r="D19" s="16" t="str">
        <f>"202303050425"</f>
        <v>202303050425</v>
      </c>
      <c r="E19" s="18">
        <v>46.6</v>
      </c>
      <c r="F19" s="19">
        <f t="shared" si="0"/>
        <v>27.96</v>
      </c>
      <c r="G19" s="20" t="s">
        <v>62</v>
      </c>
      <c r="H19" s="19">
        <f t="shared" si="1"/>
        <v>29.16</v>
      </c>
      <c r="I19" s="19">
        <f t="shared" si="2"/>
        <v>57.12</v>
      </c>
      <c r="J19" s="25">
        <v>1</v>
      </c>
      <c r="K19" s="16"/>
    </row>
  </sheetData>
  <mergeCells count="2">
    <mergeCell ref="A1:B1"/>
    <mergeCell ref="A2:K2"/>
  </mergeCells>
  <pageMargins left="0.196527777777778" right="0.196527777777778" top="0.409027777777778" bottom="0.39305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邢馨玥</cp:lastModifiedBy>
  <dcterms:created xsi:type="dcterms:W3CDTF">2023-03-10T16:05:00Z</dcterms:created>
  <dcterms:modified xsi:type="dcterms:W3CDTF">2023-03-31T03:36:22Z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652314D1EB58419F9979BC9CFD943BE3</vt:lpwstr>
  </property>
</Properties>
</file>