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考察对象名单" sheetId="1" r:id="rId1"/>
  </sheets>
  <definedNames>
    <definedName name="遴选成绩">#REF!</definedName>
    <definedName name="遴选成绩" localSheetId="0">'考察对象名单'!$A$3:$F$45</definedName>
    <definedName name="_xlnm.Print_Titles" localSheetId="0">'考察对象名单'!$2:$3</definedName>
  </definedNames>
  <calcPr fullCalcOnLoad="1"/>
</workbook>
</file>

<file path=xl/sharedStrings.xml><?xml version="1.0" encoding="utf-8"?>
<sst xmlns="http://schemas.openxmlformats.org/spreadsheetml/2006/main" count="221" uniqueCount="127">
  <si>
    <t>附件3</t>
  </si>
  <si>
    <t>驻马店市2023年市直机关公开遴选公务员考察对象名单</t>
  </si>
  <si>
    <t>准考证号</t>
  </si>
  <si>
    <t>姓名</t>
  </si>
  <si>
    <t>性别</t>
  </si>
  <si>
    <t>报考单位</t>
  </si>
  <si>
    <t>职位代码</t>
  </si>
  <si>
    <t>笔试成绩</t>
  </si>
  <si>
    <t>面试成绩</t>
  </si>
  <si>
    <t>总成绩</t>
  </si>
  <si>
    <t>名次</t>
  </si>
  <si>
    <t>30415010401</t>
  </si>
  <si>
    <t>南鹏</t>
  </si>
  <si>
    <t>男</t>
  </si>
  <si>
    <t>中共驻马店市委组织部</t>
  </si>
  <si>
    <t>250101</t>
  </si>
  <si>
    <t>30415010425</t>
  </si>
  <si>
    <t>周兰兰</t>
  </si>
  <si>
    <t>女</t>
  </si>
  <si>
    <t>30415010720</t>
  </si>
  <si>
    <t>刘淳枫</t>
  </si>
  <si>
    <t>30415013008</t>
  </si>
  <si>
    <t>程蝶</t>
  </si>
  <si>
    <t>30415013304</t>
  </si>
  <si>
    <t>李芮</t>
  </si>
  <si>
    <t>30415012414</t>
  </si>
  <si>
    <t>乔银风</t>
  </si>
  <si>
    <t>30415010313</t>
  </si>
  <si>
    <t>严梦娟</t>
  </si>
  <si>
    <t>中共驻马店市委机构编制委员会办公室</t>
  </si>
  <si>
    <t>250201</t>
  </si>
  <si>
    <t>30415011021</t>
  </si>
  <si>
    <t>刘璐璐</t>
  </si>
  <si>
    <t>30415011909</t>
  </si>
  <si>
    <t>吴沅灿</t>
  </si>
  <si>
    <t>中共驻马店市委直属机关工作委员会</t>
  </si>
  <si>
    <t>250301</t>
  </si>
  <si>
    <t>30415010127</t>
  </si>
  <si>
    <t>韩炜琳</t>
  </si>
  <si>
    <t>30415010712</t>
  </si>
  <si>
    <t>李仕鹏</t>
  </si>
  <si>
    <t>驻马店市人大常委会机关</t>
  </si>
  <si>
    <t>250401</t>
  </si>
  <si>
    <t>30415013230</t>
  </si>
  <si>
    <t>张迎辉</t>
  </si>
  <si>
    <t>30415013025</t>
  </si>
  <si>
    <t>孟涵影</t>
  </si>
  <si>
    <t>250402</t>
  </si>
  <si>
    <t>30415011324</t>
  </si>
  <si>
    <t>叶宗元</t>
  </si>
  <si>
    <t>30415010511</t>
  </si>
  <si>
    <t>张莹莹</t>
  </si>
  <si>
    <t>驻马店市人民政府办公室</t>
  </si>
  <si>
    <t>250501</t>
  </si>
  <si>
    <t>30415011615</t>
  </si>
  <si>
    <t>王腾晖</t>
  </si>
  <si>
    <t>30415010819</t>
  </si>
  <si>
    <t>李晓楠</t>
  </si>
  <si>
    <t>250502</t>
  </si>
  <si>
    <t>30415011421</t>
  </si>
  <si>
    <t>贺福莹</t>
  </si>
  <si>
    <t>30415012224</t>
  </si>
  <si>
    <t>赵俊俊</t>
  </si>
  <si>
    <t>驻马店市总工会</t>
  </si>
  <si>
    <t>250601</t>
  </si>
  <si>
    <t>30415011425</t>
  </si>
  <si>
    <t>龚启煌</t>
  </si>
  <si>
    <t>30415012022</t>
  </si>
  <si>
    <t>翟杰</t>
  </si>
  <si>
    <t>驻马店市归国华侨侨眷联合会</t>
  </si>
  <si>
    <t>250701</t>
  </si>
  <si>
    <t>30415013201</t>
  </si>
  <si>
    <t>刘涵隆</t>
  </si>
  <si>
    <t>30415012916</t>
  </si>
  <si>
    <t>向楠</t>
  </si>
  <si>
    <t>驻马店市教育局</t>
  </si>
  <si>
    <t>250801</t>
  </si>
  <si>
    <t>30415010328</t>
  </si>
  <si>
    <t>徐璐生</t>
  </si>
  <si>
    <t>30415012229</t>
  </si>
  <si>
    <t>张新</t>
  </si>
  <si>
    <t>驻马店市司法局</t>
  </si>
  <si>
    <t>250901</t>
  </si>
  <si>
    <t>30415011009</t>
  </si>
  <si>
    <t>夏慧峰</t>
  </si>
  <si>
    <t>30415010925</t>
  </si>
  <si>
    <t>李静洁</t>
  </si>
  <si>
    <t>250902</t>
  </si>
  <si>
    <t>30415010519</t>
  </si>
  <si>
    <t>夏璐</t>
  </si>
  <si>
    <t>30415010826</t>
  </si>
  <si>
    <t>李木</t>
  </si>
  <si>
    <t>驻马店市人力资源和社会保障局</t>
  </si>
  <si>
    <t>251001</t>
  </si>
  <si>
    <t>30415012019</t>
  </si>
  <si>
    <t>范富鸽</t>
  </si>
  <si>
    <t>30415010315</t>
  </si>
  <si>
    <t>胡冰心</t>
  </si>
  <si>
    <t>251002</t>
  </si>
  <si>
    <t>30415011227</t>
  </si>
  <si>
    <t>韩静</t>
  </si>
  <si>
    <t>30415010822</t>
  </si>
  <si>
    <t>王月泉</t>
  </si>
  <si>
    <t>驻马店市审计局</t>
  </si>
  <si>
    <t>251101</t>
  </si>
  <si>
    <t>30415012629</t>
  </si>
  <si>
    <t>余倩倩</t>
  </si>
  <si>
    <t>30415011714</t>
  </si>
  <si>
    <t>刘昀昕</t>
  </si>
  <si>
    <t>30415013228</t>
  </si>
  <si>
    <t>梁宇</t>
  </si>
  <si>
    <t>30415011926</t>
  </si>
  <si>
    <t>杨超楠</t>
  </si>
  <si>
    <t>30415011426</t>
  </si>
  <si>
    <t>张祎曼</t>
  </si>
  <si>
    <t>30415012128</t>
  </si>
  <si>
    <t>吴文静</t>
  </si>
  <si>
    <t>驻马店市招商投资促进局</t>
  </si>
  <si>
    <t>251201</t>
  </si>
  <si>
    <t>30415012321</t>
  </si>
  <si>
    <t>潘月</t>
  </si>
  <si>
    <t>30415010508</t>
  </si>
  <si>
    <t>黄志强</t>
  </si>
  <si>
    <t>驻马店市政务服务和大数据管理局</t>
  </si>
  <si>
    <t>251301</t>
  </si>
  <si>
    <t>30415011812</t>
  </si>
  <si>
    <t>刘俊瑶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</si>
</sst>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0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14"/>
      <name val="黑体"/>
      <family val="3"/>
    </font>
    <font>
      <sz val="22"/>
      <name val="方正小标宋简体"/>
      <family val="4"/>
    </font>
    <font>
      <sz val="12"/>
      <name val="黑体"/>
      <family val="3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176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NumberFormat="1" applyBorder="1" applyAlignment="1" quotePrefix="1">
      <alignment horizontal="center" vertical="center" wrapText="1"/>
    </xf>
    <xf numFmtId="0" fontId="0" fillId="0" borderId="9" xfId="0" applyNumberForma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view="pageBreakPreview" zoomScale="115" zoomScaleSheetLayoutView="115" workbookViewId="0" topLeftCell="A1">
      <pane ySplit="3" topLeftCell="A3" activePane="bottomLeft" state="frozen"/>
      <selection pane="bottomLeft" activeCell="K8" sqref="K8"/>
    </sheetView>
  </sheetViews>
  <sheetFormatPr defaultColWidth="9.140625" defaultRowHeight="12"/>
  <cols>
    <col min="1" max="1" width="14.00390625" style="0" customWidth="1"/>
    <col min="2" max="2" width="9.28125" style="0" customWidth="1"/>
    <col min="3" max="3" width="7.140625" style="0" customWidth="1"/>
    <col min="4" max="4" width="38.28125" style="3" customWidth="1"/>
    <col min="5" max="5" width="10.8515625" style="0" customWidth="1"/>
    <col min="6" max="7" width="10.8515625" style="4" customWidth="1"/>
    <col min="8" max="8" width="10.8515625" style="0" customWidth="1"/>
    <col min="9" max="9" width="7.140625" style="0" customWidth="1"/>
  </cols>
  <sheetData>
    <row r="1" ht="18" customHeight="1">
      <c r="A1" s="5" t="s">
        <v>0</v>
      </c>
    </row>
    <row r="2" spans="1:15" ht="33.75" customHeight="1">
      <c r="A2" s="6" t="s">
        <v>1</v>
      </c>
      <c r="B2" s="6"/>
      <c r="C2" s="6"/>
      <c r="D2" s="6"/>
      <c r="E2" s="6"/>
      <c r="F2" s="7"/>
      <c r="G2" s="7"/>
      <c r="H2" s="6"/>
      <c r="I2" s="6"/>
      <c r="J2" s="18"/>
      <c r="K2" s="18"/>
      <c r="L2" s="18"/>
      <c r="M2" s="18"/>
      <c r="N2" s="18"/>
      <c r="O2" s="18"/>
    </row>
    <row r="3" spans="1:9" s="1" customFormat="1" ht="22.5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10" t="s">
        <v>7</v>
      </c>
      <c r="G3" s="11" t="s">
        <v>8</v>
      </c>
      <c r="H3" s="12" t="s">
        <v>9</v>
      </c>
      <c r="I3" s="12" t="s">
        <v>10</v>
      </c>
    </row>
    <row r="4" spans="1:9" s="2" customFormat="1" ht="19.5" customHeight="1">
      <c r="A4" s="20" t="s">
        <v>11</v>
      </c>
      <c r="B4" s="20" t="s">
        <v>12</v>
      </c>
      <c r="C4" s="20" t="s">
        <v>13</v>
      </c>
      <c r="D4" s="21" t="s">
        <v>14</v>
      </c>
      <c r="E4" s="20" t="s">
        <v>15</v>
      </c>
      <c r="F4" s="15">
        <v>74.5</v>
      </c>
      <c r="G4" s="16">
        <v>89</v>
      </c>
      <c r="H4" s="17">
        <f aca="true" t="shared" si="0" ref="H4:H45">F4+G4</f>
        <v>163.5</v>
      </c>
      <c r="I4" s="19">
        <f>SUMPRODUCT(((E$4:E$4956=E4)*H$4:H$4956&gt;H4)*1)+1</f>
        <v>1</v>
      </c>
    </row>
    <row r="5" spans="1:9" s="2" customFormat="1" ht="19.5" customHeight="1">
      <c r="A5" s="20" t="s">
        <v>16</v>
      </c>
      <c r="B5" s="20" t="s">
        <v>17</v>
      </c>
      <c r="C5" s="20" t="s">
        <v>18</v>
      </c>
      <c r="D5" s="21" t="s">
        <v>14</v>
      </c>
      <c r="E5" s="20" t="s">
        <v>15</v>
      </c>
      <c r="F5" s="15">
        <v>71.5</v>
      </c>
      <c r="G5" s="15">
        <v>90.2</v>
      </c>
      <c r="H5" s="17">
        <f t="shared" si="0"/>
        <v>161.7</v>
      </c>
      <c r="I5" s="19">
        <f>SUMPRODUCT(((E$4:E$4956=E5)*H$4:H$4956&gt;H5)*1)+1</f>
        <v>2</v>
      </c>
    </row>
    <row r="6" spans="1:9" s="2" customFormat="1" ht="19.5" customHeight="1">
      <c r="A6" s="20" t="s">
        <v>19</v>
      </c>
      <c r="B6" s="20" t="s">
        <v>20</v>
      </c>
      <c r="C6" s="20" t="s">
        <v>18</v>
      </c>
      <c r="D6" s="21" t="s">
        <v>14</v>
      </c>
      <c r="E6" s="20" t="s">
        <v>15</v>
      </c>
      <c r="F6" s="15">
        <v>70.5</v>
      </c>
      <c r="G6" s="15">
        <v>87</v>
      </c>
      <c r="H6" s="17">
        <f t="shared" si="0"/>
        <v>157.5</v>
      </c>
      <c r="I6" s="19">
        <f>SUMPRODUCT(((E$4:E$4956=E6)*H$4:H$4956&gt;H6)*1)+1</f>
        <v>3</v>
      </c>
    </row>
    <row r="7" spans="1:9" s="2" customFormat="1" ht="19.5" customHeight="1">
      <c r="A7" s="20" t="s">
        <v>21</v>
      </c>
      <c r="B7" s="20" t="s">
        <v>22</v>
      </c>
      <c r="C7" s="20" t="s">
        <v>18</v>
      </c>
      <c r="D7" s="21" t="s">
        <v>14</v>
      </c>
      <c r="E7" s="20" t="s">
        <v>15</v>
      </c>
      <c r="F7" s="15">
        <v>73</v>
      </c>
      <c r="G7" s="15">
        <v>84.2</v>
      </c>
      <c r="H7" s="17">
        <f t="shared" si="0"/>
        <v>157.2</v>
      </c>
      <c r="I7" s="19">
        <f>SUMPRODUCT(((E$4:E$4956=E7)*H$4:H$4956&gt;H7)*1)+1</f>
        <v>4</v>
      </c>
    </row>
    <row r="8" spans="1:9" s="2" customFormat="1" ht="19.5" customHeight="1">
      <c r="A8" s="20" t="s">
        <v>23</v>
      </c>
      <c r="B8" s="20" t="s">
        <v>24</v>
      </c>
      <c r="C8" s="20" t="s">
        <v>18</v>
      </c>
      <c r="D8" s="21" t="s">
        <v>14</v>
      </c>
      <c r="E8" s="20" t="s">
        <v>15</v>
      </c>
      <c r="F8" s="15">
        <v>70.5</v>
      </c>
      <c r="G8" s="15">
        <v>85.8</v>
      </c>
      <c r="H8" s="17">
        <f t="shared" si="0"/>
        <v>156.3</v>
      </c>
      <c r="I8" s="19">
        <f>SUMPRODUCT(((E$4:E$4956=E8)*H$4:H$4956&gt;H8)*1)+1</f>
        <v>5</v>
      </c>
    </row>
    <row r="9" spans="1:9" s="2" customFormat="1" ht="19.5" customHeight="1">
      <c r="A9" s="20" t="s">
        <v>25</v>
      </c>
      <c r="B9" s="20" t="s">
        <v>26</v>
      </c>
      <c r="C9" s="20" t="s">
        <v>18</v>
      </c>
      <c r="D9" s="21" t="s">
        <v>14</v>
      </c>
      <c r="E9" s="20" t="s">
        <v>15</v>
      </c>
      <c r="F9" s="15">
        <v>70.5</v>
      </c>
      <c r="G9" s="15">
        <v>85</v>
      </c>
      <c r="H9" s="17">
        <f t="shared" si="0"/>
        <v>155.5</v>
      </c>
      <c r="I9" s="19">
        <f>SUMPRODUCT(((E$4:E$4956=E9)*H$4:H$4956&gt;H9)*1)+1</f>
        <v>6</v>
      </c>
    </row>
    <row r="10" spans="1:9" s="2" customFormat="1" ht="19.5" customHeight="1">
      <c r="A10" s="20" t="s">
        <v>27</v>
      </c>
      <c r="B10" s="20" t="s">
        <v>28</v>
      </c>
      <c r="C10" s="20" t="s">
        <v>18</v>
      </c>
      <c r="D10" s="21" t="s">
        <v>29</v>
      </c>
      <c r="E10" s="20" t="s">
        <v>30</v>
      </c>
      <c r="F10" s="15">
        <v>75</v>
      </c>
      <c r="G10" s="15">
        <v>84</v>
      </c>
      <c r="H10" s="17">
        <f t="shared" si="0"/>
        <v>159</v>
      </c>
      <c r="I10" s="19">
        <f>SUMPRODUCT(((E$4:E$4956=E10)*H$4:H$4956&gt;H10)*1)+1</f>
        <v>1</v>
      </c>
    </row>
    <row r="11" spans="1:9" s="2" customFormat="1" ht="19.5" customHeight="1">
      <c r="A11" s="20" t="s">
        <v>31</v>
      </c>
      <c r="B11" s="20" t="s">
        <v>32</v>
      </c>
      <c r="C11" s="20" t="s">
        <v>18</v>
      </c>
      <c r="D11" s="21" t="s">
        <v>29</v>
      </c>
      <c r="E11" s="20" t="s">
        <v>30</v>
      </c>
      <c r="F11" s="15">
        <v>76</v>
      </c>
      <c r="G11" s="15">
        <v>80.4</v>
      </c>
      <c r="H11" s="17">
        <f t="shared" si="0"/>
        <v>156.4</v>
      </c>
      <c r="I11" s="19">
        <f>SUMPRODUCT(((E$4:E$4956=E11)*H$4:H$4956&gt;H11)*1)+1</f>
        <v>2</v>
      </c>
    </row>
    <row r="12" spans="1:9" s="2" customFormat="1" ht="19.5" customHeight="1">
      <c r="A12" s="20" t="s">
        <v>33</v>
      </c>
      <c r="B12" s="20" t="s">
        <v>34</v>
      </c>
      <c r="C12" s="20" t="s">
        <v>18</v>
      </c>
      <c r="D12" s="21" t="s">
        <v>35</v>
      </c>
      <c r="E12" s="20" t="s">
        <v>36</v>
      </c>
      <c r="F12" s="15">
        <v>70</v>
      </c>
      <c r="G12" s="15">
        <v>87.8</v>
      </c>
      <c r="H12" s="17">
        <f t="shared" si="0"/>
        <v>157.8</v>
      </c>
      <c r="I12" s="19">
        <f>SUMPRODUCT(((E$4:E$4956=E12)*H$4:H$4956&gt;H12)*1)+1</f>
        <v>1</v>
      </c>
    </row>
    <row r="13" spans="1:9" s="2" customFormat="1" ht="19.5" customHeight="1">
      <c r="A13" s="20" t="s">
        <v>37</v>
      </c>
      <c r="B13" s="20" t="s">
        <v>38</v>
      </c>
      <c r="C13" s="20" t="s">
        <v>18</v>
      </c>
      <c r="D13" s="21" t="s">
        <v>35</v>
      </c>
      <c r="E13" s="20" t="s">
        <v>36</v>
      </c>
      <c r="F13" s="15">
        <v>68.5</v>
      </c>
      <c r="G13" s="15">
        <v>80.8</v>
      </c>
      <c r="H13" s="17">
        <f t="shared" si="0"/>
        <v>149.3</v>
      </c>
      <c r="I13" s="19">
        <f>SUMPRODUCT(((E$4:E$4956=E13)*H$4:H$4956&gt;H13)*1)+1</f>
        <v>2</v>
      </c>
    </row>
    <row r="14" spans="1:9" s="2" customFormat="1" ht="19.5" customHeight="1">
      <c r="A14" s="20" t="s">
        <v>39</v>
      </c>
      <c r="B14" s="20" t="s">
        <v>40</v>
      </c>
      <c r="C14" s="20" t="s">
        <v>13</v>
      </c>
      <c r="D14" s="21" t="s">
        <v>41</v>
      </c>
      <c r="E14" s="20" t="s">
        <v>42</v>
      </c>
      <c r="F14" s="15">
        <v>71</v>
      </c>
      <c r="G14" s="16">
        <v>86.4</v>
      </c>
      <c r="H14" s="17">
        <f t="shared" si="0"/>
        <v>157.4</v>
      </c>
      <c r="I14" s="19">
        <f>SUMPRODUCT(((E$4:E$4956=E14)*H$4:H$4956&gt;H14)*1)+1</f>
        <v>1</v>
      </c>
    </row>
    <row r="15" spans="1:9" s="2" customFormat="1" ht="19.5" customHeight="1">
      <c r="A15" s="20" t="s">
        <v>43</v>
      </c>
      <c r="B15" s="20" t="s">
        <v>44</v>
      </c>
      <c r="C15" s="20" t="s">
        <v>13</v>
      </c>
      <c r="D15" s="21" t="s">
        <v>41</v>
      </c>
      <c r="E15" s="20" t="s">
        <v>42</v>
      </c>
      <c r="F15" s="15">
        <v>68.5</v>
      </c>
      <c r="G15" s="15">
        <v>81.2</v>
      </c>
      <c r="H15" s="17">
        <f t="shared" si="0"/>
        <v>149.7</v>
      </c>
      <c r="I15" s="19">
        <f>SUMPRODUCT(((E$4:E$4956=E15)*H$4:H$4956&gt;H15)*1)+1</f>
        <v>2</v>
      </c>
    </row>
    <row r="16" spans="1:9" s="2" customFormat="1" ht="19.5" customHeight="1">
      <c r="A16" s="20" t="s">
        <v>45</v>
      </c>
      <c r="B16" s="20" t="s">
        <v>46</v>
      </c>
      <c r="C16" s="20" t="s">
        <v>18</v>
      </c>
      <c r="D16" s="21" t="s">
        <v>41</v>
      </c>
      <c r="E16" s="20" t="s">
        <v>47</v>
      </c>
      <c r="F16" s="15">
        <v>68.5</v>
      </c>
      <c r="G16" s="16">
        <v>87.8</v>
      </c>
      <c r="H16" s="17">
        <f t="shared" si="0"/>
        <v>156.3</v>
      </c>
      <c r="I16" s="19">
        <f>SUMPRODUCT(((E$4:E$4956=E16)*H$4:H$4956&gt;H16)*1)+1</f>
        <v>1</v>
      </c>
    </row>
    <row r="17" spans="1:9" s="2" customFormat="1" ht="19.5" customHeight="1">
      <c r="A17" s="20" t="s">
        <v>48</v>
      </c>
      <c r="B17" s="20" t="s">
        <v>49</v>
      </c>
      <c r="C17" s="20" t="s">
        <v>13</v>
      </c>
      <c r="D17" s="21" t="s">
        <v>41</v>
      </c>
      <c r="E17" s="20" t="s">
        <v>47</v>
      </c>
      <c r="F17" s="15">
        <v>69.5</v>
      </c>
      <c r="G17" s="15">
        <v>84.2</v>
      </c>
      <c r="H17" s="17">
        <f t="shared" si="0"/>
        <v>153.7</v>
      </c>
      <c r="I17" s="19">
        <f>SUMPRODUCT(((E$4:E$4956=E17)*H$4:H$4956&gt;H17)*1)+1</f>
        <v>2</v>
      </c>
    </row>
    <row r="18" spans="1:9" s="2" customFormat="1" ht="19.5" customHeight="1">
      <c r="A18" s="20" t="s">
        <v>50</v>
      </c>
      <c r="B18" s="20" t="s">
        <v>51</v>
      </c>
      <c r="C18" s="20" t="s">
        <v>18</v>
      </c>
      <c r="D18" s="21" t="s">
        <v>52</v>
      </c>
      <c r="E18" s="20" t="s">
        <v>53</v>
      </c>
      <c r="F18" s="15">
        <v>68</v>
      </c>
      <c r="G18" s="15">
        <v>82.8</v>
      </c>
      <c r="H18" s="17">
        <f t="shared" si="0"/>
        <v>150.8</v>
      </c>
      <c r="I18" s="19">
        <f>SUMPRODUCT(((E$4:E$4956=E18)*H$4:H$4956&gt;H18)*1)+1</f>
        <v>1</v>
      </c>
    </row>
    <row r="19" spans="1:9" s="2" customFormat="1" ht="19.5" customHeight="1">
      <c r="A19" s="20" t="s">
        <v>54</v>
      </c>
      <c r="B19" s="20" t="s">
        <v>55</v>
      </c>
      <c r="C19" s="20" t="s">
        <v>18</v>
      </c>
      <c r="D19" s="21" t="s">
        <v>52</v>
      </c>
      <c r="E19" s="20" t="s">
        <v>53</v>
      </c>
      <c r="F19" s="15">
        <v>71</v>
      </c>
      <c r="G19" s="16">
        <v>79.4</v>
      </c>
      <c r="H19" s="17">
        <f t="shared" si="0"/>
        <v>150.4</v>
      </c>
      <c r="I19" s="19">
        <f>SUMPRODUCT(((E$4:E$4956=E19)*H$4:H$4956&gt;H19)*1)+1</f>
        <v>2</v>
      </c>
    </row>
    <row r="20" spans="1:9" s="2" customFormat="1" ht="19.5" customHeight="1">
      <c r="A20" s="20" t="s">
        <v>56</v>
      </c>
      <c r="B20" s="20" t="s">
        <v>57</v>
      </c>
      <c r="C20" s="20" t="s">
        <v>18</v>
      </c>
      <c r="D20" s="21" t="s">
        <v>52</v>
      </c>
      <c r="E20" s="20" t="s">
        <v>58</v>
      </c>
      <c r="F20" s="15">
        <v>67</v>
      </c>
      <c r="G20" s="15">
        <v>82</v>
      </c>
      <c r="H20" s="17">
        <f t="shared" si="0"/>
        <v>149</v>
      </c>
      <c r="I20" s="19">
        <f>SUMPRODUCT(((E$4:E$4956=E20)*H$4:H$4956&gt;H20)*1)+1</f>
        <v>1</v>
      </c>
    </row>
    <row r="21" spans="1:9" s="2" customFormat="1" ht="19.5" customHeight="1">
      <c r="A21" s="20" t="s">
        <v>59</v>
      </c>
      <c r="B21" s="20" t="s">
        <v>60</v>
      </c>
      <c r="C21" s="20" t="s">
        <v>18</v>
      </c>
      <c r="D21" s="21" t="s">
        <v>52</v>
      </c>
      <c r="E21" s="20" t="s">
        <v>58</v>
      </c>
      <c r="F21" s="15">
        <v>67.5</v>
      </c>
      <c r="G21" s="15">
        <v>76.2</v>
      </c>
      <c r="H21" s="17">
        <f t="shared" si="0"/>
        <v>143.7</v>
      </c>
      <c r="I21" s="19">
        <f>SUMPRODUCT(((E$4:E$4956=E21)*H$4:H$4956&gt;H21)*1)+1</f>
        <v>2</v>
      </c>
    </row>
    <row r="22" spans="1:9" s="2" customFormat="1" ht="19.5" customHeight="1">
      <c r="A22" s="20" t="s">
        <v>61</v>
      </c>
      <c r="B22" s="20" t="s">
        <v>62</v>
      </c>
      <c r="C22" s="20" t="s">
        <v>18</v>
      </c>
      <c r="D22" s="21" t="s">
        <v>63</v>
      </c>
      <c r="E22" s="20" t="s">
        <v>64</v>
      </c>
      <c r="F22" s="15">
        <v>68.5</v>
      </c>
      <c r="G22" s="15">
        <v>83.8</v>
      </c>
      <c r="H22" s="17">
        <f t="shared" si="0"/>
        <v>152.3</v>
      </c>
      <c r="I22" s="19">
        <f>SUMPRODUCT(((E$4:E$4956=E22)*H$4:H$4956&gt;H22)*1)+1</f>
        <v>1</v>
      </c>
    </row>
    <row r="23" spans="1:9" s="2" customFormat="1" ht="19.5" customHeight="1">
      <c r="A23" s="20" t="s">
        <v>65</v>
      </c>
      <c r="B23" s="20" t="s">
        <v>66</v>
      </c>
      <c r="C23" s="20" t="s">
        <v>13</v>
      </c>
      <c r="D23" s="21" t="s">
        <v>63</v>
      </c>
      <c r="E23" s="20" t="s">
        <v>64</v>
      </c>
      <c r="F23" s="15">
        <v>69</v>
      </c>
      <c r="G23" s="15">
        <v>77.2</v>
      </c>
      <c r="H23" s="17">
        <f t="shared" si="0"/>
        <v>146.2</v>
      </c>
      <c r="I23" s="19">
        <f>SUMPRODUCT(((E$4:E$4956=E23)*H$4:H$4956&gt;H23)*1)+1</f>
        <v>2</v>
      </c>
    </row>
    <row r="24" spans="1:9" s="2" customFormat="1" ht="19.5" customHeight="1">
      <c r="A24" s="20" t="s">
        <v>67</v>
      </c>
      <c r="B24" s="20" t="s">
        <v>68</v>
      </c>
      <c r="C24" s="20" t="s">
        <v>18</v>
      </c>
      <c r="D24" s="21" t="s">
        <v>69</v>
      </c>
      <c r="E24" s="20" t="s">
        <v>70</v>
      </c>
      <c r="F24" s="15">
        <v>70</v>
      </c>
      <c r="G24" s="15">
        <v>83.8</v>
      </c>
      <c r="H24" s="17">
        <f t="shared" si="0"/>
        <v>153.8</v>
      </c>
      <c r="I24" s="19">
        <f>SUMPRODUCT(((E$4:E$4956=E24)*H$4:H$4956&gt;H24)*1)+1</f>
        <v>1</v>
      </c>
    </row>
    <row r="25" spans="1:9" s="2" customFormat="1" ht="19.5" customHeight="1">
      <c r="A25" s="20" t="s">
        <v>71</v>
      </c>
      <c r="B25" s="20" t="s">
        <v>72</v>
      </c>
      <c r="C25" s="20" t="s">
        <v>18</v>
      </c>
      <c r="D25" s="21" t="s">
        <v>69</v>
      </c>
      <c r="E25" s="20" t="s">
        <v>70</v>
      </c>
      <c r="F25" s="15">
        <v>71.5</v>
      </c>
      <c r="G25" s="15">
        <v>82</v>
      </c>
      <c r="H25" s="17">
        <f t="shared" si="0"/>
        <v>153.5</v>
      </c>
      <c r="I25" s="19">
        <f>SUMPRODUCT(((E$4:E$4956=E25)*H$4:H$4956&gt;H25)*1)+1</f>
        <v>2</v>
      </c>
    </row>
    <row r="26" spans="1:9" s="2" customFormat="1" ht="19.5" customHeight="1">
      <c r="A26" s="20" t="s">
        <v>73</v>
      </c>
      <c r="B26" s="20" t="s">
        <v>74</v>
      </c>
      <c r="C26" s="20" t="s">
        <v>13</v>
      </c>
      <c r="D26" s="21" t="s">
        <v>75</v>
      </c>
      <c r="E26" s="20" t="s">
        <v>76</v>
      </c>
      <c r="F26" s="15">
        <v>67.5</v>
      </c>
      <c r="G26" s="15">
        <v>88</v>
      </c>
      <c r="H26" s="17">
        <f t="shared" si="0"/>
        <v>155.5</v>
      </c>
      <c r="I26" s="19">
        <f>SUMPRODUCT(((E$4:E$4956=E26)*H$4:H$4956&gt;H26)*1)+1</f>
        <v>1</v>
      </c>
    </row>
    <row r="27" spans="1:9" s="2" customFormat="1" ht="19.5" customHeight="1">
      <c r="A27" s="20" t="s">
        <v>77</v>
      </c>
      <c r="B27" s="20" t="s">
        <v>78</v>
      </c>
      <c r="C27" s="20" t="s">
        <v>13</v>
      </c>
      <c r="D27" s="21" t="s">
        <v>75</v>
      </c>
      <c r="E27" s="20" t="s">
        <v>76</v>
      </c>
      <c r="F27" s="15">
        <v>71.5</v>
      </c>
      <c r="G27" s="15">
        <v>77.4</v>
      </c>
      <c r="H27" s="17">
        <f t="shared" si="0"/>
        <v>148.9</v>
      </c>
      <c r="I27" s="19">
        <f>SUMPRODUCT(((E$4:E$4956=E27)*H$4:H$4956&gt;H27)*1)+1</f>
        <v>2</v>
      </c>
    </row>
    <row r="28" spans="1:9" s="2" customFormat="1" ht="19.5" customHeight="1">
      <c r="A28" s="20" t="s">
        <v>79</v>
      </c>
      <c r="B28" s="20" t="s">
        <v>80</v>
      </c>
      <c r="C28" s="20" t="s">
        <v>13</v>
      </c>
      <c r="D28" s="21" t="s">
        <v>81</v>
      </c>
      <c r="E28" s="20" t="s">
        <v>82</v>
      </c>
      <c r="F28" s="15">
        <v>68.5</v>
      </c>
      <c r="G28" s="16">
        <v>83.4</v>
      </c>
      <c r="H28" s="17">
        <f t="shared" si="0"/>
        <v>151.9</v>
      </c>
      <c r="I28" s="19">
        <f>SUMPRODUCT(((E$4:E$4956=E28)*H$4:H$4956&gt;H28)*1)+1</f>
        <v>1</v>
      </c>
    </row>
    <row r="29" spans="1:9" s="2" customFormat="1" ht="19.5" customHeight="1">
      <c r="A29" s="20" t="s">
        <v>83</v>
      </c>
      <c r="B29" s="20" t="s">
        <v>84</v>
      </c>
      <c r="C29" s="20" t="s">
        <v>13</v>
      </c>
      <c r="D29" s="21" t="s">
        <v>81</v>
      </c>
      <c r="E29" s="20" t="s">
        <v>82</v>
      </c>
      <c r="F29" s="15">
        <v>70</v>
      </c>
      <c r="G29" s="15">
        <v>79.8</v>
      </c>
      <c r="H29" s="17">
        <f t="shared" si="0"/>
        <v>149.8</v>
      </c>
      <c r="I29" s="19">
        <f>SUMPRODUCT(((E$4:E$4956=E29)*H$4:H$4956&gt;H29)*1)+1</f>
        <v>2</v>
      </c>
    </row>
    <row r="30" spans="1:9" s="2" customFormat="1" ht="19.5" customHeight="1">
      <c r="A30" s="20" t="s">
        <v>85</v>
      </c>
      <c r="B30" s="20" t="s">
        <v>86</v>
      </c>
      <c r="C30" s="20" t="s">
        <v>18</v>
      </c>
      <c r="D30" s="21" t="s">
        <v>81</v>
      </c>
      <c r="E30" s="20" t="s">
        <v>87</v>
      </c>
      <c r="F30" s="15">
        <v>69.5</v>
      </c>
      <c r="G30" s="16">
        <v>81.6</v>
      </c>
      <c r="H30" s="17">
        <f t="shared" si="0"/>
        <v>151.1</v>
      </c>
      <c r="I30" s="19">
        <f>SUMPRODUCT(((E$4:E$4956=E30)*H$4:H$4956&gt;H30)*1)+1</f>
        <v>1</v>
      </c>
    </row>
    <row r="31" spans="1:9" s="2" customFormat="1" ht="19.5" customHeight="1">
      <c r="A31" s="20" t="s">
        <v>88</v>
      </c>
      <c r="B31" s="20" t="s">
        <v>89</v>
      </c>
      <c r="C31" s="20" t="s">
        <v>18</v>
      </c>
      <c r="D31" s="21" t="s">
        <v>81</v>
      </c>
      <c r="E31" s="20" t="s">
        <v>87</v>
      </c>
      <c r="F31" s="15">
        <v>71</v>
      </c>
      <c r="G31" s="15">
        <v>76.8</v>
      </c>
      <c r="H31" s="17">
        <f t="shared" si="0"/>
        <v>147.8</v>
      </c>
      <c r="I31" s="19">
        <f>SUMPRODUCT(((E$4:E$4956=E31)*H$4:H$4956&gt;H31)*1)+1</f>
        <v>2</v>
      </c>
    </row>
    <row r="32" spans="1:9" s="2" customFormat="1" ht="19.5" customHeight="1">
      <c r="A32" s="20" t="s">
        <v>90</v>
      </c>
      <c r="B32" s="20" t="s">
        <v>91</v>
      </c>
      <c r="C32" s="20" t="s">
        <v>13</v>
      </c>
      <c r="D32" s="21" t="s">
        <v>92</v>
      </c>
      <c r="E32" s="20" t="s">
        <v>93</v>
      </c>
      <c r="F32" s="15">
        <v>70</v>
      </c>
      <c r="G32" s="15">
        <v>82.4</v>
      </c>
      <c r="H32" s="17">
        <f t="shared" si="0"/>
        <v>152.4</v>
      </c>
      <c r="I32" s="19">
        <f>SUMPRODUCT(((E$4:E$4956=E32)*H$4:H$4956&gt;H32)*1)+1</f>
        <v>1</v>
      </c>
    </row>
    <row r="33" spans="1:9" s="2" customFormat="1" ht="19.5" customHeight="1">
      <c r="A33" s="20" t="s">
        <v>94</v>
      </c>
      <c r="B33" s="20" t="s">
        <v>95</v>
      </c>
      <c r="C33" s="20" t="s">
        <v>13</v>
      </c>
      <c r="D33" s="21" t="s">
        <v>92</v>
      </c>
      <c r="E33" s="20" t="s">
        <v>93</v>
      </c>
      <c r="F33" s="15">
        <v>69.5</v>
      </c>
      <c r="G33" s="15">
        <v>81.4</v>
      </c>
      <c r="H33" s="17">
        <f t="shared" si="0"/>
        <v>150.9</v>
      </c>
      <c r="I33" s="19">
        <f>SUMPRODUCT(((E$4:E$4956=E33)*H$4:H$4956&gt;H33)*1)+1</f>
        <v>2</v>
      </c>
    </row>
    <row r="34" spans="1:9" s="2" customFormat="1" ht="19.5" customHeight="1">
      <c r="A34" s="20" t="s">
        <v>96</v>
      </c>
      <c r="B34" s="20" t="s">
        <v>97</v>
      </c>
      <c r="C34" s="20" t="s">
        <v>18</v>
      </c>
      <c r="D34" s="21" t="s">
        <v>92</v>
      </c>
      <c r="E34" s="20" t="s">
        <v>98</v>
      </c>
      <c r="F34" s="15">
        <v>70</v>
      </c>
      <c r="G34" s="15">
        <v>86.4</v>
      </c>
      <c r="H34" s="17">
        <f t="shared" si="0"/>
        <v>156.4</v>
      </c>
      <c r="I34" s="19">
        <f>SUMPRODUCT(((E$4:E$4956=E34)*H$4:H$4956&gt;H34)*1)+1</f>
        <v>1</v>
      </c>
    </row>
    <row r="35" spans="1:9" s="2" customFormat="1" ht="19.5" customHeight="1">
      <c r="A35" s="20" t="s">
        <v>99</v>
      </c>
      <c r="B35" s="20" t="s">
        <v>100</v>
      </c>
      <c r="C35" s="20" t="s">
        <v>18</v>
      </c>
      <c r="D35" s="21" t="s">
        <v>92</v>
      </c>
      <c r="E35" s="20" t="s">
        <v>98</v>
      </c>
      <c r="F35" s="15">
        <v>70</v>
      </c>
      <c r="G35" s="15">
        <v>83.4</v>
      </c>
      <c r="H35" s="17">
        <f t="shared" si="0"/>
        <v>153.4</v>
      </c>
      <c r="I35" s="19">
        <f>SUMPRODUCT(((E$4:E$4956=E35)*H$4:H$4956&gt;H35)*1)+1</f>
        <v>2</v>
      </c>
    </row>
    <row r="36" spans="1:9" s="2" customFormat="1" ht="19.5" customHeight="1">
      <c r="A36" s="20" t="s">
        <v>101</v>
      </c>
      <c r="B36" s="20" t="s">
        <v>102</v>
      </c>
      <c r="C36" s="20" t="s">
        <v>18</v>
      </c>
      <c r="D36" s="21" t="s">
        <v>103</v>
      </c>
      <c r="E36" s="20" t="s">
        <v>104</v>
      </c>
      <c r="F36" s="15">
        <v>68.5</v>
      </c>
      <c r="G36" s="16">
        <v>88.6</v>
      </c>
      <c r="H36" s="17">
        <f t="shared" si="0"/>
        <v>157.1</v>
      </c>
      <c r="I36" s="19">
        <f>SUMPRODUCT(((E$4:E$4956=E36)*H$4:H$4956&gt;H36)*1)+1</f>
        <v>1</v>
      </c>
    </row>
    <row r="37" spans="1:9" s="2" customFormat="1" ht="19.5" customHeight="1">
      <c r="A37" s="20" t="s">
        <v>105</v>
      </c>
      <c r="B37" s="20" t="s">
        <v>106</v>
      </c>
      <c r="C37" s="20" t="s">
        <v>18</v>
      </c>
      <c r="D37" s="21" t="s">
        <v>103</v>
      </c>
      <c r="E37" s="20" t="s">
        <v>104</v>
      </c>
      <c r="F37" s="15">
        <v>74</v>
      </c>
      <c r="G37" s="15">
        <v>83</v>
      </c>
      <c r="H37" s="17">
        <f t="shared" si="0"/>
        <v>157</v>
      </c>
      <c r="I37" s="19">
        <f>SUMPRODUCT(((E$4:E$4956=E37)*H$4:H$4956&gt;H37)*1)+1</f>
        <v>2</v>
      </c>
    </row>
    <row r="38" spans="1:9" s="2" customFormat="1" ht="19.5" customHeight="1">
      <c r="A38" s="20" t="s">
        <v>107</v>
      </c>
      <c r="B38" s="20" t="s">
        <v>108</v>
      </c>
      <c r="C38" s="20" t="s">
        <v>18</v>
      </c>
      <c r="D38" s="21" t="s">
        <v>103</v>
      </c>
      <c r="E38" s="20" t="s">
        <v>104</v>
      </c>
      <c r="F38" s="15">
        <v>68.5</v>
      </c>
      <c r="G38" s="15">
        <v>86.6</v>
      </c>
      <c r="H38" s="17">
        <f t="shared" si="0"/>
        <v>155.1</v>
      </c>
      <c r="I38" s="19">
        <f>SUMPRODUCT(((E$4:E$4956=E38)*H$4:H$4956&gt;H38)*1)+1</f>
        <v>3</v>
      </c>
    </row>
    <row r="39" spans="1:9" s="2" customFormat="1" ht="19.5" customHeight="1">
      <c r="A39" s="20" t="s">
        <v>109</v>
      </c>
      <c r="B39" s="20" t="s">
        <v>110</v>
      </c>
      <c r="C39" s="20" t="s">
        <v>13</v>
      </c>
      <c r="D39" s="21" t="s">
        <v>103</v>
      </c>
      <c r="E39" s="20" t="s">
        <v>104</v>
      </c>
      <c r="F39" s="15">
        <v>71.5</v>
      </c>
      <c r="G39" s="15">
        <v>83</v>
      </c>
      <c r="H39" s="17">
        <f t="shared" si="0"/>
        <v>154.5</v>
      </c>
      <c r="I39" s="19">
        <f>SUMPRODUCT(((E$4:E$4956=E39)*H$4:H$4956&gt;H39)*1)+1</f>
        <v>4</v>
      </c>
    </row>
    <row r="40" spans="1:9" s="2" customFormat="1" ht="19.5" customHeight="1">
      <c r="A40" s="20" t="s">
        <v>111</v>
      </c>
      <c r="B40" s="20" t="s">
        <v>112</v>
      </c>
      <c r="C40" s="20" t="s">
        <v>18</v>
      </c>
      <c r="D40" s="21" t="s">
        <v>103</v>
      </c>
      <c r="E40" s="20" t="s">
        <v>104</v>
      </c>
      <c r="F40" s="15">
        <v>67.5</v>
      </c>
      <c r="G40" s="15">
        <v>85.4</v>
      </c>
      <c r="H40" s="17">
        <f t="shared" si="0"/>
        <v>152.9</v>
      </c>
      <c r="I40" s="19">
        <f>SUMPRODUCT(((E$4:E$4956=E40)*H$4:H$4956&gt;H40)*1)+1</f>
        <v>5</v>
      </c>
    </row>
    <row r="41" spans="1:9" s="2" customFormat="1" ht="19.5" customHeight="1">
      <c r="A41" s="20" t="s">
        <v>113</v>
      </c>
      <c r="B41" s="20" t="s">
        <v>114</v>
      </c>
      <c r="C41" s="20" t="s">
        <v>18</v>
      </c>
      <c r="D41" s="21" t="s">
        <v>103</v>
      </c>
      <c r="E41" s="20" t="s">
        <v>104</v>
      </c>
      <c r="F41" s="15">
        <v>67.5</v>
      </c>
      <c r="G41" s="16">
        <v>83</v>
      </c>
      <c r="H41" s="17">
        <f t="shared" si="0"/>
        <v>150.5</v>
      </c>
      <c r="I41" s="19">
        <f>SUMPRODUCT(((E$4:E$4956=E41)*H$4:H$4956&gt;H41)*1)+1</f>
        <v>6</v>
      </c>
    </row>
    <row r="42" spans="1:9" s="2" customFormat="1" ht="19.5" customHeight="1">
      <c r="A42" s="20" t="s">
        <v>115</v>
      </c>
      <c r="B42" s="20" t="s">
        <v>116</v>
      </c>
      <c r="C42" s="13" t="s">
        <v>18</v>
      </c>
      <c r="D42" s="21" t="s">
        <v>117</v>
      </c>
      <c r="E42" s="20" t="s">
        <v>118</v>
      </c>
      <c r="F42" s="15">
        <v>67.5</v>
      </c>
      <c r="G42" s="15">
        <v>84.2</v>
      </c>
      <c r="H42" s="17">
        <f t="shared" si="0"/>
        <v>151.7</v>
      </c>
      <c r="I42" s="19">
        <f>SUMPRODUCT(((E$4:E$4956=E42)*H$4:H$4956&gt;H42)*1)+1</f>
        <v>1</v>
      </c>
    </row>
    <row r="43" spans="1:9" s="2" customFormat="1" ht="19.5" customHeight="1">
      <c r="A43" s="20" t="s">
        <v>119</v>
      </c>
      <c r="B43" s="20" t="s">
        <v>120</v>
      </c>
      <c r="C43" s="20" t="s">
        <v>18</v>
      </c>
      <c r="D43" s="21" t="s">
        <v>117</v>
      </c>
      <c r="E43" s="20" t="s">
        <v>118</v>
      </c>
      <c r="F43" s="15">
        <v>68</v>
      </c>
      <c r="G43" s="15">
        <v>78</v>
      </c>
      <c r="H43" s="17">
        <f t="shared" si="0"/>
        <v>146</v>
      </c>
      <c r="I43" s="19">
        <f>SUMPRODUCT(((E$4:E$4956=E43)*H$4:H$4956&gt;H43)*1)+1</f>
        <v>2</v>
      </c>
    </row>
    <row r="44" spans="1:9" s="2" customFormat="1" ht="19.5" customHeight="1">
      <c r="A44" s="20" t="s">
        <v>121</v>
      </c>
      <c r="B44" s="20" t="s">
        <v>122</v>
      </c>
      <c r="C44" s="20" t="s">
        <v>13</v>
      </c>
      <c r="D44" s="21" t="s">
        <v>123</v>
      </c>
      <c r="E44" s="20" t="s">
        <v>124</v>
      </c>
      <c r="F44" s="15">
        <v>68.5</v>
      </c>
      <c r="G44" s="15">
        <v>87.8</v>
      </c>
      <c r="H44" s="17">
        <f t="shared" si="0"/>
        <v>156.3</v>
      </c>
      <c r="I44" s="19">
        <f>SUMPRODUCT(((E$4:E$4956=E44)*H$4:H$4956&gt;H44)*1)+1</f>
        <v>1</v>
      </c>
    </row>
    <row r="45" spans="1:9" s="2" customFormat="1" ht="19.5" customHeight="1">
      <c r="A45" s="20" t="s">
        <v>125</v>
      </c>
      <c r="B45" s="20" t="s">
        <v>126</v>
      </c>
      <c r="C45" s="20" t="s">
        <v>18</v>
      </c>
      <c r="D45" s="21" t="s">
        <v>123</v>
      </c>
      <c r="E45" s="20" t="s">
        <v>124</v>
      </c>
      <c r="F45" s="15">
        <v>71</v>
      </c>
      <c r="G45" s="15">
        <v>81.8</v>
      </c>
      <c r="H45" s="17">
        <f t="shared" si="0"/>
        <v>152.8</v>
      </c>
      <c r="I45" s="19">
        <f>SUMPRODUCT(((E$4:E$4956=E45)*H$4:H$4956&gt;H45)*1)+1</f>
        <v>2</v>
      </c>
    </row>
  </sheetData>
  <sheetProtection password="DD30" sheet="1" formatCells="0" formatColumns="0" formatRows="0" insertColumns="0" insertRows="0" insertHyperlinks="0" deleteColumns="0" deleteRows="0" sort="0" autoFilter="0" pivotTables="0"/>
  <mergeCells count="1">
    <mergeCell ref="A2:I2"/>
  </mergeCells>
  <printOptions horizontalCentered="1"/>
  <pageMargins left="0.7868055555555555" right="0.7868055555555555" top="0.7513888888888889" bottom="0.7513888888888889" header="0.2986111111111111" footer="0.2986111111111111"/>
  <pageSetup horizontalDpi="600" verticalDpi="600" orientation="portrait" paperSize="9" scale="8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Sampson</cp:lastModifiedBy>
  <dcterms:created xsi:type="dcterms:W3CDTF">2023-03-24T00:27:43Z</dcterms:created>
  <dcterms:modified xsi:type="dcterms:W3CDTF">2023-04-17T03:02:09Z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I">
    <vt:lpwstr>FBB4E7857AD942CEA6FCFA68D4E63841</vt:lpwstr>
  </property>
  <property fmtid="{D5CDD505-2E9C-101B-9397-08002B2CF9AE}" pid="5" name="KSOProductBuildV">
    <vt:lpwstr>2052-11.1.0.14036</vt:lpwstr>
  </property>
</Properties>
</file>