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1"/>
  </bookViews>
  <sheets>
    <sheet name="岗位代码202202001" sheetId="26" r:id="rId1"/>
    <sheet name="岗位代码202202002" sheetId="39" r:id="rId2"/>
    <sheet name="岗位代码202202007" sheetId="27" r:id="rId3"/>
    <sheet name="岗位代码202202008" sheetId="29" r:id="rId4"/>
    <sheet name="岗位代码202202010" sheetId="30" r:id="rId5"/>
    <sheet name="岗位代码202202012" sheetId="31" r:id="rId6"/>
    <sheet name="岗位代码202202015" sheetId="32" r:id="rId7"/>
    <sheet name="岗位代码202202019" sheetId="34" r:id="rId8"/>
    <sheet name="岗位代码202202024" sheetId="35" r:id="rId9"/>
    <sheet name="岗位代码202202027" sheetId="36" r:id="rId10"/>
    <sheet name="岗位代码202202028" sheetId="37" r:id="rId11"/>
    <sheet name="岗位代码202202032" sheetId="38" r:id="rId12"/>
    <sheet name="岗位代码202202004" sheetId="40" r:id="rId13"/>
    <sheet name="岗位代码202202016" sheetId="41" r:id="rId14"/>
    <sheet name="岗位代码202202023" sheetId="42" r:id="rId15"/>
    <sheet name="岗位代码202202033" sheetId="43" r:id="rId16"/>
    <sheet name="岗位代码202202034" sheetId="44" r:id="rId17"/>
  </sheets>
  <definedNames>
    <definedName name="_xlnm.Print_Titles" localSheetId="0">岗位代码202202001!$1:$2</definedName>
    <definedName name="_xlnm._FilterDatabase" localSheetId="0" hidden="1">岗位代码202202001!$A$2:$I$5</definedName>
    <definedName name="_xlnm.Print_Titles" localSheetId="2">岗位代码202202007!$1:$2</definedName>
    <definedName name="_xlnm._FilterDatabase" localSheetId="2" hidden="1">岗位代码202202007!$A$2:$I$6</definedName>
    <definedName name="_xlnm.Print_Titles" localSheetId="3">岗位代码202202008!$1:$2</definedName>
    <definedName name="_xlnm._FilterDatabase" localSheetId="3" hidden="1">岗位代码202202008!$A$2:$I$5</definedName>
    <definedName name="_xlnm.Print_Titles" localSheetId="4">岗位代码202202010!$1:$2</definedName>
    <definedName name="_xlnm._FilterDatabase" localSheetId="4" hidden="1">岗位代码202202010!$A$2:$I$5</definedName>
    <definedName name="_xlnm.Print_Titles" localSheetId="5">岗位代码202202012!$1:$2</definedName>
    <definedName name="_xlnm._FilterDatabase" localSheetId="5" hidden="1">岗位代码202202012!$A$2:$I$5</definedName>
    <definedName name="_xlnm.Print_Titles" localSheetId="6">岗位代码202202015!$1:$2</definedName>
    <definedName name="_xlnm._FilterDatabase" localSheetId="6" hidden="1">岗位代码202202015!$A$2:$I$5</definedName>
    <definedName name="_xlnm.Print_Titles" localSheetId="7">岗位代码202202019!$1:$2</definedName>
    <definedName name="_xlnm._FilterDatabase" localSheetId="7" hidden="1">岗位代码202202019!$A$2:$I$5</definedName>
    <definedName name="_xlnm.Print_Titles" localSheetId="8">岗位代码202202024!$1:$2</definedName>
    <definedName name="_xlnm._FilterDatabase" localSheetId="8" hidden="1">岗位代码202202024!$A$2:$I$6</definedName>
    <definedName name="_xlnm.Print_Titles" localSheetId="9">岗位代码202202027!$1:$2</definedName>
    <definedName name="_xlnm._FilterDatabase" localSheetId="9" hidden="1">岗位代码202202027!$A$2:$I$6</definedName>
    <definedName name="_xlnm.Print_Titles" localSheetId="10">岗位代码202202028!$1:$2</definedName>
    <definedName name="_xlnm._FilterDatabase" localSheetId="10" hidden="1">岗位代码202202028!$A$2:$I$5</definedName>
    <definedName name="_xlnm.Print_Titles" localSheetId="11">岗位代码202202032!$1:$2</definedName>
    <definedName name="_xlnm._FilterDatabase" localSheetId="11" hidden="1">岗位代码202202032!$A$2:$I$7</definedName>
    <definedName name="_xlnm.Print_Titles" localSheetId="1">岗位代码202202002!$1:$2</definedName>
    <definedName name="_xlnm._FilterDatabase" localSheetId="1" hidden="1">岗位代码202202002!$A$2:$I$5</definedName>
    <definedName name="_xlnm.Print_Titles" localSheetId="12">岗位代码202202004!$1:$2</definedName>
    <definedName name="_xlnm._FilterDatabase" localSheetId="12" hidden="1">岗位代码202202004!$A$2:$F$7</definedName>
    <definedName name="_xlnm.Print_Titles" localSheetId="13">岗位代码202202016!$1:$2</definedName>
    <definedName name="_xlnm._FilterDatabase" localSheetId="13" hidden="1">岗位代码202202016!$A$2:$F$6</definedName>
    <definedName name="_xlnm.Print_Titles" localSheetId="14">岗位代码202202023!$1:$2</definedName>
    <definedName name="_xlnm._FilterDatabase" localSheetId="14" hidden="1">岗位代码202202023!$A$2:$F$5</definedName>
    <definedName name="_xlnm.Print_Titles" localSheetId="15">岗位代码202202033!$1:$2</definedName>
    <definedName name="_xlnm._FilterDatabase" localSheetId="15" hidden="1">岗位代码202202033!$A$2:$F$5</definedName>
    <definedName name="_xlnm.Print_Titles" localSheetId="16">岗位代码202202034!$1:$2</definedName>
    <definedName name="_xlnm._FilterDatabase" localSheetId="16" hidden="1">岗位代码202202034!$A$2:$F$5</definedName>
  </definedNames>
  <calcPr calcId="144525"/>
</workbook>
</file>

<file path=xl/sharedStrings.xml><?xml version="1.0" encoding="utf-8"?>
<sst xmlns="http://schemas.openxmlformats.org/spreadsheetml/2006/main" count="649" uniqueCount="189">
  <si>
    <r>
      <rPr>
        <b/>
        <sz val="16"/>
        <rFont val="等线"/>
        <charset val="134"/>
        <scheme val="minor"/>
      </rPr>
      <t>2</t>
    </r>
    <r>
      <rPr>
        <b/>
        <sz val="18"/>
        <rFont val="等线"/>
        <charset val="134"/>
        <scheme val="minor"/>
      </rPr>
      <t xml:space="preserve">022年度“黑龙江人才周”绥化市北林区区直事业单位
公开招聘工作人员考试总成绩单 
                                                                                                                </t>
    </r>
  </si>
  <si>
    <t>序号</t>
  </si>
  <si>
    <t>姓名</t>
  </si>
  <si>
    <t>招聘单位</t>
  </si>
  <si>
    <t>招聘
岗位</t>
  </si>
  <si>
    <t>岗位
代码</t>
  </si>
  <si>
    <t>准考
证号</t>
  </si>
  <si>
    <t>加分</t>
  </si>
  <si>
    <t>笔试
成绩</t>
  </si>
  <si>
    <t>笔试
总成绩</t>
  </si>
  <si>
    <t>笔试总成绩70%</t>
  </si>
  <si>
    <t>面试成绩</t>
  </si>
  <si>
    <t>面试成绩30%</t>
  </si>
  <si>
    <t>考试总成绩</t>
  </si>
  <si>
    <t>刘璐</t>
  </si>
  <si>
    <t>北林区科技成果转化中心</t>
  </si>
  <si>
    <t>财务</t>
  </si>
  <si>
    <t>202202001</t>
  </si>
  <si>
    <t>23010520</t>
  </si>
  <si>
    <t>张冬</t>
  </si>
  <si>
    <t>23010102</t>
  </si>
  <si>
    <t>王爽</t>
  </si>
  <si>
    <t>23010117</t>
  </si>
  <si>
    <r>
      <rPr>
        <b/>
        <sz val="16"/>
        <rFont val="等线"/>
        <charset val="134"/>
        <scheme val="minor"/>
      </rPr>
      <t>2</t>
    </r>
    <r>
      <rPr>
        <b/>
        <sz val="18"/>
        <rFont val="等线"/>
        <charset val="134"/>
        <scheme val="minor"/>
      </rPr>
      <t xml:space="preserve">022年度“黑龙江人才周”绥化市北林区区直事业单位
公开招聘工作人员考试总成绩单  
                                                                                                             </t>
    </r>
  </si>
  <si>
    <t>茹德欢</t>
  </si>
  <si>
    <t>调研组</t>
  </si>
  <si>
    <t>202202002</t>
  </si>
  <si>
    <t>23010602</t>
  </si>
  <si>
    <t>陈泳含</t>
  </si>
  <si>
    <t>23010418</t>
  </si>
  <si>
    <t>孙兵</t>
  </si>
  <si>
    <t>23010308</t>
  </si>
  <si>
    <t>缺考</t>
  </si>
  <si>
    <t>孙悦</t>
  </si>
  <si>
    <t>北林区农村合作经济经营服务站</t>
  </si>
  <si>
    <t>202202007</t>
  </si>
  <si>
    <t>23010110</t>
  </si>
  <si>
    <t>李睿</t>
  </si>
  <si>
    <t>23010506</t>
  </si>
  <si>
    <t>王琦</t>
  </si>
  <si>
    <t>23010501</t>
  </si>
  <si>
    <t>刘欢欢</t>
  </si>
  <si>
    <t>23010712</t>
  </si>
  <si>
    <t>孙佳欣</t>
  </si>
  <si>
    <t>北林区公共事业服务中心</t>
  </si>
  <si>
    <t>办公室</t>
  </si>
  <si>
    <t>202202008</t>
  </si>
  <si>
    <t>23010711</t>
  </si>
  <si>
    <t>杨明月</t>
  </si>
  <si>
    <t>23010310</t>
  </si>
  <si>
    <t>赵珍珍</t>
  </si>
  <si>
    <t>23010609</t>
  </si>
  <si>
    <t>孙梦圆</t>
  </si>
  <si>
    <t>202202010</t>
  </si>
  <si>
    <t>23010417</t>
  </si>
  <si>
    <t>王帅</t>
  </si>
  <si>
    <t>23010424</t>
  </si>
  <si>
    <t>谢天静</t>
  </si>
  <si>
    <t>23010209</t>
  </si>
  <si>
    <r>
      <rPr>
        <b/>
        <sz val="16"/>
        <rFont val="等线"/>
        <charset val="134"/>
        <scheme val="minor"/>
      </rPr>
      <t>2</t>
    </r>
    <r>
      <rPr>
        <b/>
        <sz val="18"/>
        <rFont val="等线"/>
        <charset val="134"/>
        <scheme val="minor"/>
      </rPr>
      <t xml:space="preserve">022年度“黑龙江人才周”绥化市北林区区直事业单位
公开招聘工作人员笔试总成绩单  
                                                                                                             </t>
    </r>
  </si>
  <si>
    <t>徐艳婷</t>
  </si>
  <si>
    <t>北林区灌溉排水与节约用水技术中心</t>
  </si>
  <si>
    <t>202202012</t>
  </si>
  <si>
    <t>23010120</t>
  </si>
  <si>
    <t>王舒阅</t>
  </si>
  <si>
    <t>23010210</t>
  </si>
  <si>
    <t>藏红蕾</t>
  </si>
  <si>
    <t>23010812</t>
  </si>
  <si>
    <t>王黎薇</t>
  </si>
  <si>
    <t>北林区公路事业发展中心</t>
  </si>
  <si>
    <t>202202015</t>
  </si>
  <si>
    <t>23010710</t>
  </si>
  <si>
    <t>董宇琪</t>
  </si>
  <si>
    <t>23010219</t>
  </si>
  <si>
    <t>李佳昱</t>
  </si>
  <si>
    <t>23010106</t>
  </si>
  <si>
    <t>颜甜甜</t>
  </si>
  <si>
    <t>北林区最低生活保障服务中心</t>
  </si>
  <si>
    <t>综合组</t>
  </si>
  <si>
    <t>202202019</t>
  </si>
  <si>
    <t>23010823</t>
  </si>
  <si>
    <t>崔淑涵</t>
  </si>
  <si>
    <t>23010212</t>
  </si>
  <si>
    <t>王常乐</t>
  </si>
  <si>
    <t>23010124</t>
  </si>
  <si>
    <t>姓
名</t>
  </si>
  <si>
    <t>加
分</t>
  </si>
  <si>
    <t>王新月</t>
  </si>
  <si>
    <t>北林高新技术处产业开发区外商投资服务中心</t>
  </si>
  <si>
    <t>202202024</t>
  </si>
  <si>
    <t>23010525</t>
  </si>
  <si>
    <t>白爱晶</t>
  </si>
  <si>
    <t>23010618</t>
  </si>
  <si>
    <t>许莹</t>
  </si>
  <si>
    <t>23010216</t>
  </si>
  <si>
    <t>陈浩</t>
  </si>
  <si>
    <t>23010521</t>
  </si>
  <si>
    <t>马赫</t>
  </si>
  <si>
    <t>北林区物业服务中心</t>
  </si>
  <si>
    <t>202202027</t>
  </si>
  <si>
    <t>23010114</t>
  </si>
  <si>
    <t>赵羽朦</t>
  </si>
  <si>
    <t>23010601</t>
  </si>
  <si>
    <t>包宇萌</t>
  </si>
  <si>
    <t>23010313</t>
  </si>
  <si>
    <t>张晓冰</t>
  </si>
  <si>
    <t>23010105</t>
  </si>
  <si>
    <t>张文玉</t>
  </si>
  <si>
    <t>北林区电子商务发展服务中心</t>
  </si>
  <si>
    <t>202202028</t>
  </si>
  <si>
    <t>23010727</t>
  </si>
  <si>
    <t>孙铭泽</t>
  </si>
  <si>
    <t>23010329</t>
  </si>
  <si>
    <t>李卓</t>
  </si>
  <si>
    <t>23010101</t>
  </si>
  <si>
    <t>赵明哲</t>
  </si>
  <si>
    <t>北林区党员教育中心</t>
  </si>
  <si>
    <t>202202032</t>
  </si>
  <si>
    <t>23010822</t>
  </si>
  <si>
    <t>王允彤</t>
  </si>
  <si>
    <t>23010721</t>
  </si>
  <si>
    <t>刘汇琳</t>
  </si>
  <si>
    <t>23010514</t>
  </si>
  <si>
    <t>邰子卉</t>
  </si>
  <si>
    <t>23010122</t>
  </si>
  <si>
    <t>陈玥</t>
  </si>
  <si>
    <t>23010611</t>
  </si>
  <si>
    <t>谢雨桐</t>
  </si>
  <si>
    <t>23010706</t>
  </si>
  <si>
    <r>
      <rPr>
        <b/>
        <sz val="16"/>
        <rFont val="等线"/>
        <charset val="134"/>
        <scheme val="minor"/>
      </rPr>
      <t>2</t>
    </r>
    <r>
      <rPr>
        <b/>
        <sz val="18"/>
        <rFont val="等线"/>
        <charset val="134"/>
        <scheme val="minor"/>
      </rPr>
      <t xml:space="preserve">022年度“黑龙江人才周”绥化市北林区区直事业单位
公开招聘工作人员面试成绩单  
                                                                                                             </t>
    </r>
  </si>
  <si>
    <t>陶阳</t>
  </si>
  <si>
    <t>北林区种子服务中心</t>
  </si>
  <si>
    <t>农业技术员</t>
  </si>
  <si>
    <t>202202004</t>
  </si>
  <si>
    <t>陈梦醒</t>
  </si>
  <si>
    <t>张艳蕊</t>
  </si>
  <si>
    <t>史左霖</t>
  </si>
  <si>
    <t>王威</t>
  </si>
  <si>
    <t>于皓然</t>
  </si>
  <si>
    <t>白志辉</t>
  </si>
  <si>
    <t>满雪晶</t>
  </si>
  <si>
    <t>庄佳</t>
  </si>
  <si>
    <t>徐雪娣</t>
  </si>
  <si>
    <t>王金鹏</t>
  </si>
  <si>
    <t>曹春艳</t>
  </si>
  <si>
    <t>王润</t>
  </si>
  <si>
    <t>阿孜古丽</t>
  </si>
  <si>
    <t>孙旭颖</t>
  </si>
  <si>
    <t>于晶</t>
  </si>
  <si>
    <t>李雪</t>
  </si>
  <si>
    <t>杨睿</t>
  </si>
  <si>
    <t>北林区粮食质量检验检测中心</t>
  </si>
  <si>
    <t>检验室</t>
  </si>
  <si>
    <t>曲国强</t>
  </si>
  <si>
    <t>202202016</t>
  </si>
  <si>
    <t>张雪</t>
  </si>
  <si>
    <t>丁越</t>
  </si>
  <si>
    <t>张银苹</t>
  </si>
  <si>
    <t>项目办</t>
  </si>
  <si>
    <t>202202023</t>
  </si>
  <si>
    <t>张燕</t>
  </si>
  <si>
    <t>张文秀</t>
  </si>
  <si>
    <t>李海娜</t>
  </si>
  <si>
    <t>北林区纪委监委廉政警示教育中心</t>
  </si>
  <si>
    <t>202202033</t>
  </si>
  <si>
    <t>邹玉菲</t>
  </si>
  <si>
    <t>郭凯悦</t>
  </si>
  <si>
    <t>刘宁</t>
  </si>
  <si>
    <t>王晶</t>
  </si>
  <si>
    <t>李炜坤</t>
  </si>
  <si>
    <t>董鑫</t>
  </si>
  <si>
    <t>魏洪微</t>
  </si>
  <si>
    <t>曹莹</t>
  </si>
  <si>
    <t>李海媛</t>
  </si>
  <si>
    <t>侯泽文</t>
  </si>
  <si>
    <t>李梦佳</t>
  </si>
  <si>
    <t>北林区纪委监委办案基地服务中心</t>
  </si>
  <si>
    <t>202202034</t>
  </si>
  <si>
    <t>林思彤</t>
  </si>
  <si>
    <t>徐雨洁</t>
  </si>
  <si>
    <t>刘娜</t>
  </si>
  <si>
    <t>毛东杰</t>
  </si>
  <si>
    <t>闫尚卿</t>
  </si>
  <si>
    <t>高铭</t>
  </si>
  <si>
    <t>张智雪</t>
  </si>
  <si>
    <t>刘域</t>
  </si>
  <si>
    <t>吕浩涵</t>
  </si>
  <si>
    <t>孙胜坤</t>
  </si>
  <si>
    <t>陈欣欣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</si>
</sst>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6"/>
      <name val="等线"/>
      <charset val="134"/>
      <scheme val="minor"/>
    </font>
    <font>
      <b/>
      <sz val="16"/>
      <name val="仿宋"/>
      <charset val="134"/>
    </font>
    <font>
      <b/>
      <sz val="16"/>
      <color indexed="8"/>
      <name val="仿宋"/>
      <charset val="134"/>
    </font>
    <font>
      <sz val="14"/>
      <name val="宋体"/>
      <charset val="134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12"/>
      <name val="宋体"/>
      <charset val="134"/>
    </font>
    <font>
      <sz val="12"/>
      <color indexed="8"/>
      <name val="等线"/>
      <charset val="134"/>
      <scheme val="minor"/>
    </font>
    <font>
      <sz val="14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M3" sqref="M3:M5"/>
    </sheetView>
  </sheetViews>
  <sheetFormatPr defaultColWidth="8.89166666666667" defaultRowHeight="14.25" outlineLevelRow="4"/>
  <cols>
    <col min="1" max="1" width="5.5" customWidth="1"/>
    <col min="2" max="2" width="7" customWidth="1"/>
    <col min="3" max="3" width="26.625" customWidth="1"/>
    <col min="4" max="4" width="7.875" customWidth="1"/>
    <col min="5" max="5" width="12.75" customWidth="1"/>
    <col min="6" max="6" width="10.125" customWidth="1"/>
    <col min="7" max="7" width="6.10833333333333" customWidth="1"/>
    <col min="8" max="8" width="7.25" customWidth="1"/>
    <col min="9" max="9" width="7.875" customWidth="1"/>
    <col min="10" max="10" width="7.75" customWidth="1"/>
  </cols>
  <sheetData>
    <row r="1" ht="48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87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1"/>
      <c r="H3" s="13">
        <v>76</v>
      </c>
      <c r="I3" s="15">
        <v>76</v>
      </c>
      <c r="J3" s="14">
        <f>I3*0.7</f>
        <v>53.2</v>
      </c>
      <c r="K3" s="14">
        <v>74.4</v>
      </c>
      <c r="L3" s="14">
        <f>K3*0.3</f>
        <v>22.32</v>
      </c>
      <c r="M3" s="14">
        <f>J3+L3</f>
        <v>75.52</v>
      </c>
    </row>
    <row r="4" ht="25" customHeight="1" spans="1:13">
      <c r="A4" s="11">
        <v>2</v>
      </c>
      <c r="B4" s="12" t="s">
        <v>19</v>
      </c>
      <c r="C4" s="12" t="s">
        <v>15</v>
      </c>
      <c r="D4" s="12" t="s">
        <v>16</v>
      </c>
      <c r="E4" s="12" t="s">
        <v>17</v>
      </c>
      <c r="F4" s="12" t="s">
        <v>20</v>
      </c>
      <c r="G4" s="11"/>
      <c r="H4" s="13">
        <v>73</v>
      </c>
      <c r="I4" s="15">
        <v>73</v>
      </c>
      <c r="J4" s="14">
        <f>I4*0.7</f>
        <v>51.1</v>
      </c>
      <c r="K4" s="14">
        <v>73.4</v>
      </c>
      <c r="L4" s="14">
        <f>K4*0.3</f>
        <v>22.02</v>
      </c>
      <c r="M4" s="14">
        <f>J4+L4</f>
        <v>73.12</v>
      </c>
    </row>
    <row r="5" ht="25" customHeight="1" spans="1:13">
      <c r="A5" s="11">
        <v>3</v>
      </c>
      <c r="B5" s="12" t="s">
        <v>21</v>
      </c>
      <c r="C5" s="12" t="s">
        <v>15</v>
      </c>
      <c r="D5" s="12" t="s">
        <v>16</v>
      </c>
      <c r="E5" s="12" t="s">
        <v>17</v>
      </c>
      <c r="F5" s="12" t="s">
        <v>22</v>
      </c>
      <c r="G5" s="11"/>
      <c r="H5" s="13">
        <v>71</v>
      </c>
      <c r="I5" s="15">
        <v>71</v>
      </c>
      <c r="J5" s="14">
        <f>I5*0.7</f>
        <v>49.7</v>
      </c>
      <c r="K5" s="14">
        <v>75.1</v>
      </c>
      <c r="L5" s="14">
        <f>K5*0.3</f>
        <v>22.53</v>
      </c>
      <c r="M5" s="14">
        <f>J5+L5</f>
        <v>72.23</v>
      </c>
    </row>
  </sheetData>
  <sortState ref="A3:J36">
    <sortCondition ref="I3:I36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>
    <oddHeader>&amp;L&amp;14附件1：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M6" sqref="M6"/>
    </sheetView>
  </sheetViews>
  <sheetFormatPr defaultColWidth="8.89166666666667" defaultRowHeight="14.25" outlineLevelRow="5"/>
  <cols>
    <col min="1" max="1" width="4.875" customWidth="1"/>
    <col min="2" max="2" width="8.125" customWidth="1"/>
    <col min="3" max="3" width="20.625" customWidth="1"/>
    <col min="4" max="4" width="9.44166666666667" customWidth="1"/>
    <col min="5" max="5" width="12.8916666666667" customWidth="1"/>
    <col min="6" max="6" width="11.8916666666667" customWidth="1"/>
    <col min="7" max="7" width="6.10833333333333" customWidth="1"/>
    <col min="8" max="8" width="8.55833333333333" customWidth="1"/>
  </cols>
  <sheetData>
    <row r="1" ht="49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0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97</v>
      </c>
      <c r="C3" s="12" t="s">
        <v>98</v>
      </c>
      <c r="D3" s="12" t="s">
        <v>45</v>
      </c>
      <c r="E3" s="12" t="s">
        <v>99</v>
      </c>
      <c r="F3" s="12" t="s">
        <v>100</v>
      </c>
      <c r="G3" s="11"/>
      <c r="H3" s="13">
        <v>71</v>
      </c>
      <c r="I3" s="7">
        <v>71</v>
      </c>
      <c r="J3" s="9">
        <f>I3*0.7</f>
        <v>49.7</v>
      </c>
      <c r="K3" s="9">
        <v>74.3</v>
      </c>
      <c r="L3" s="9">
        <f>K3*0.3</f>
        <v>22.29</v>
      </c>
      <c r="M3" s="9">
        <f>J3+L3</f>
        <v>71.99</v>
      </c>
    </row>
    <row r="4" ht="25" customHeight="1" spans="1:13">
      <c r="A4" s="11">
        <v>2</v>
      </c>
      <c r="B4" s="12" t="s">
        <v>101</v>
      </c>
      <c r="C4" s="12" t="s">
        <v>98</v>
      </c>
      <c r="D4" s="12" t="s">
        <v>45</v>
      </c>
      <c r="E4" s="12" t="s">
        <v>99</v>
      </c>
      <c r="F4" s="12" t="s">
        <v>102</v>
      </c>
      <c r="G4" s="11"/>
      <c r="H4" s="13">
        <v>69</v>
      </c>
      <c r="I4" s="7">
        <v>69</v>
      </c>
      <c r="J4" s="9">
        <f>I4*0.7</f>
        <v>48.3</v>
      </c>
      <c r="K4" s="9">
        <v>78</v>
      </c>
      <c r="L4" s="9">
        <f>K4*0.3</f>
        <v>23.4</v>
      </c>
      <c r="M4" s="9">
        <f>J4+L4</f>
        <v>71.7</v>
      </c>
    </row>
    <row r="5" ht="25" customHeight="1" spans="1:13">
      <c r="A5" s="11">
        <v>3</v>
      </c>
      <c r="B5" s="12" t="s">
        <v>103</v>
      </c>
      <c r="C5" s="12" t="s">
        <v>98</v>
      </c>
      <c r="D5" s="12" t="s">
        <v>45</v>
      </c>
      <c r="E5" s="12" t="s">
        <v>99</v>
      </c>
      <c r="F5" s="12" t="s">
        <v>104</v>
      </c>
      <c r="G5" s="11"/>
      <c r="H5" s="13">
        <v>70</v>
      </c>
      <c r="I5" s="7">
        <v>70</v>
      </c>
      <c r="J5" s="9">
        <f>I5*0.7</f>
        <v>49</v>
      </c>
      <c r="K5" s="9">
        <v>73.7</v>
      </c>
      <c r="L5" s="9">
        <f>K5*0.3</f>
        <v>22.11</v>
      </c>
      <c r="M5" s="9">
        <f>J5+L5</f>
        <v>71.11</v>
      </c>
    </row>
    <row r="6" ht="25" customHeight="1" spans="1:13">
      <c r="A6" s="11">
        <v>4</v>
      </c>
      <c r="B6" s="12" t="s">
        <v>105</v>
      </c>
      <c r="C6" s="12" t="s">
        <v>98</v>
      </c>
      <c r="D6" s="12" t="s">
        <v>45</v>
      </c>
      <c r="E6" s="12" t="s">
        <v>99</v>
      </c>
      <c r="F6" s="12" t="s">
        <v>106</v>
      </c>
      <c r="G6" s="11"/>
      <c r="H6" s="13">
        <v>69</v>
      </c>
      <c r="I6" s="7">
        <v>69</v>
      </c>
      <c r="J6" s="9">
        <f>I6*0.7</f>
        <v>48.3</v>
      </c>
      <c r="K6" s="9">
        <v>74</v>
      </c>
      <c r="L6" s="9">
        <f>K6*0.3</f>
        <v>22.2</v>
      </c>
      <c r="M6" s="9">
        <f>J6+L6</f>
        <v>70.5</v>
      </c>
    </row>
  </sheetData>
  <sortState ref="A3:M6">
    <sortCondition ref="M3:M6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L9" sqref="L9"/>
    </sheetView>
  </sheetViews>
  <sheetFormatPr defaultColWidth="8.89166666666667" defaultRowHeight="14.25" outlineLevelRow="4"/>
  <cols>
    <col min="1" max="1" width="4.625" customWidth="1"/>
    <col min="2" max="2" width="8" customWidth="1"/>
    <col min="3" max="3" width="27.25" customWidth="1"/>
    <col min="4" max="4" width="8.375" customWidth="1"/>
    <col min="5" max="5" width="12.8916666666667" customWidth="1"/>
    <col min="6" max="6" width="11.125" customWidth="1"/>
    <col min="7" max="7" width="5.5" customWidth="1"/>
    <col min="8" max="8" width="7.5" customWidth="1"/>
    <col min="9" max="9" width="7.875" customWidth="1"/>
    <col min="10" max="11" width="8.125" customWidth="1"/>
    <col min="13" max="13" width="7.625" customWidth="1"/>
  </cols>
  <sheetData>
    <row r="1" ht="48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86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107</v>
      </c>
      <c r="C3" s="12" t="s">
        <v>108</v>
      </c>
      <c r="D3" s="12" t="s">
        <v>45</v>
      </c>
      <c r="E3" s="12" t="s">
        <v>109</v>
      </c>
      <c r="F3" s="12" t="s">
        <v>110</v>
      </c>
      <c r="G3" s="11"/>
      <c r="H3" s="12">
        <v>74</v>
      </c>
      <c r="I3" s="11">
        <v>74</v>
      </c>
      <c r="J3" s="14">
        <f>I3*0.7</f>
        <v>51.8</v>
      </c>
      <c r="K3" s="14">
        <v>73.2</v>
      </c>
      <c r="L3" s="14">
        <f>K3*0.3</f>
        <v>21.96</v>
      </c>
      <c r="M3" s="14">
        <f>J3+L3</f>
        <v>73.76</v>
      </c>
    </row>
    <row r="4" ht="25" customHeight="1" spans="1:13">
      <c r="A4" s="11">
        <v>2</v>
      </c>
      <c r="B4" s="12" t="s">
        <v>111</v>
      </c>
      <c r="C4" s="12" t="s">
        <v>108</v>
      </c>
      <c r="D4" s="12" t="s">
        <v>45</v>
      </c>
      <c r="E4" s="12" t="s">
        <v>109</v>
      </c>
      <c r="F4" s="12" t="s">
        <v>112</v>
      </c>
      <c r="G4" s="11"/>
      <c r="H4" s="12">
        <v>71</v>
      </c>
      <c r="I4" s="11">
        <v>71</v>
      </c>
      <c r="J4" s="14">
        <f>I4*0.7</f>
        <v>49.7</v>
      </c>
      <c r="K4" s="14">
        <v>72.9</v>
      </c>
      <c r="L4" s="14">
        <f>K4*0.3</f>
        <v>21.87</v>
      </c>
      <c r="M4" s="14">
        <f>J4+L4</f>
        <v>71.57</v>
      </c>
    </row>
    <row r="5" ht="25" customHeight="1" spans="1:13">
      <c r="A5" s="11">
        <v>3</v>
      </c>
      <c r="B5" s="12" t="s">
        <v>113</v>
      </c>
      <c r="C5" s="12" t="s">
        <v>108</v>
      </c>
      <c r="D5" s="12" t="s">
        <v>45</v>
      </c>
      <c r="E5" s="12" t="s">
        <v>109</v>
      </c>
      <c r="F5" s="12" t="s">
        <v>114</v>
      </c>
      <c r="G5" s="11"/>
      <c r="H5" s="12">
        <v>73</v>
      </c>
      <c r="I5" s="11">
        <v>73</v>
      </c>
      <c r="J5" s="14">
        <f>I5*0.7</f>
        <v>51.1</v>
      </c>
      <c r="K5" s="14" t="s">
        <v>32</v>
      </c>
      <c r="L5" s="14" t="s">
        <v>32</v>
      </c>
      <c r="M5" s="14">
        <v>51.1</v>
      </c>
    </row>
  </sheetData>
  <sortState ref="A3:M5">
    <sortCondition ref="M3:M5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:M1"/>
    </sheetView>
  </sheetViews>
  <sheetFormatPr defaultColWidth="8.89166666666667" defaultRowHeight="14.25" outlineLevelRow="7"/>
  <cols>
    <col min="1" max="1" width="4.875" customWidth="1"/>
    <col min="2" max="2" width="7.375" customWidth="1"/>
    <col min="3" max="3" width="20.375" customWidth="1"/>
    <col min="4" max="4" width="9.44166666666667" customWidth="1"/>
    <col min="5" max="5" width="12.8916666666667" customWidth="1"/>
    <col min="6" max="6" width="11.8916666666667" customWidth="1"/>
    <col min="7" max="7" width="6.10833333333333" customWidth="1"/>
    <col min="8" max="8" width="8.55833333333333" customWidth="1"/>
  </cols>
  <sheetData>
    <row r="1" ht="49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81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115</v>
      </c>
      <c r="C3" s="12" t="s">
        <v>116</v>
      </c>
      <c r="D3" s="12" t="s">
        <v>45</v>
      </c>
      <c r="E3" s="12" t="s">
        <v>117</v>
      </c>
      <c r="F3" s="12" t="s">
        <v>118</v>
      </c>
      <c r="G3" s="11"/>
      <c r="H3" s="13">
        <v>80</v>
      </c>
      <c r="I3" s="7">
        <v>80</v>
      </c>
      <c r="J3" s="9">
        <f t="shared" ref="J3:J8" si="0">I3*0.7</f>
        <v>56</v>
      </c>
      <c r="K3" s="9">
        <v>76.2</v>
      </c>
      <c r="L3" s="9">
        <f>K3*0.3</f>
        <v>22.86</v>
      </c>
      <c r="M3" s="9">
        <f>J3+L3</f>
        <v>78.86</v>
      </c>
    </row>
    <row r="4" ht="25" customHeight="1" spans="1:13">
      <c r="A4" s="11">
        <v>2</v>
      </c>
      <c r="B4" s="12" t="s">
        <v>119</v>
      </c>
      <c r="C4" s="12" t="s">
        <v>116</v>
      </c>
      <c r="D4" s="12" t="s">
        <v>45</v>
      </c>
      <c r="E4" s="12" t="s">
        <v>117</v>
      </c>
      <c r="F4" s="12" t="s">
        <v>120</v>
      </c>
      <c r="G4" s="11"/>
      <c r="H4" s="13">
        <v>78</v>
      </c>
      <c r="I4" s="7">
        <v>78</v>
      </c>
      <c r="J4" s="9">
        <f t="shared" si="0"/>
        <v>54.6</v>
      </c>
      <c r="K4" s="9">
        <v>72.9</v>
      </c>
      <c r="L4" s="9">
        <f>K4*0.3</f>
        <v>21.87</v>
      </c>
      <c r="M4" s="9">
        <f>J4+L4</f>
        <v>76.47</v>
      </c>
    </row>
    <row r="5" ht="25" customHeight="1" spans="1:13">
      <c r="A5" s="11">
        <v>3</v>
      </c>
      <c r="B5" s="12" t="s">
        <v>121</v>
      </c>
      <c r="C5" s="12" t="s">
        <v>116</v>
      </c>
      <c r="D5" s="12" t="s">
        <v>45</v>
      </c>
      <c r="E5" s="12" t="s">
        <v>117</v>
      </c>
      <c r="F5" s="12" t="s">
        <v>122</v>
      </c>
      <c r="G5" s="11"/>
      <c r="H5" s="13">
        <v>83</v>
      </c>
      <c r="I5" s="7">
        <v>83</v>
      </c>
      <c r="J5" s="9">
        <f t="shared" si="0"/>
        <v>58.1</v>
      </c>
      <c r="K5" s="9" t="s">
        <v>32</v>
      </c>
      <c r="L5" s="9" t="s">
        <v>32</v>
      </c>
      <c r="M5" s="9">
        <v>58.1</v>
      </c>
    </row>
    <row r="6" ht="25" customHeight="1" spans="1:13">
      <c r="A6" s="11">
        <v>4</v>
      </c>
      <c r="B6" s="12" t="s">
        <v>123</v>
      </c>
      <c r="C6" s="12" t="s">
        <v>116</v>
      </c>
      <c r="D6" s="12" t="s">
        <v>45</v>
      </c>
      <c r="E6" s="12" t="s">
        <v>117</v>
      </c>
      <c r="F6" s="12" t="s">
        <v>124</v>
      </c>
      <c r="G6" s="11"/>
      <c r="H6" s="13">
        <v>76</v>
      </c>
      <c r="I6" s="7">
        <v>76</v>
      </c>
      <c r="J6" s="9">
        <f t="shared" si="0"/>
        <v>53.2</v>
      </c>
      <c r="K6" s="9" t="s">
        <v>32</v>
      </c>
      <c r="L6" s="9" t="s">
        <v>32</v>
      </c>
      <c r="M6" s="9">
        <v>53.2</v>
      </c>
    </row>
    <row r="7" ht="25" customHeight="1" spans="1:13">
      <c r="A7" s="11">
        <v>5</v>
      </c>
      <c r="B7" s="12" t="s">
        <v>125</v>
      </c>
      <c r="C7" s="12" t="s">
        <v>116</v>
      </c>
      <c r="D7" s="12" t="s">
        <v>45</v>
      </c>
      <c r="E7" s="12" t="s">
        <v>117</v>
      </c>
      <c r="F7" s="12" t="s">
        <v>126</v>
      </c>
      <c r="G7" s="11"/>
      <c r="H7" s="13">
        <v>75</v>
      </c>
      <c r="I7" s="7">
        <v>75</v>
      </c>
      <c r="J7" s="9">
        <f t="shared" si="0"/>
        <v>52.5</v>
      </c>
      <c r="K7" s="9" t="s">
        <v>32</v>
      </c>
      <c r="L7" s="9" t="s">
        <v>32</v>
      </c>
      <c r="M7" s="9">
        <v>52.5</v>
      </c>
    </row>
    <row r="8" ht="25" customHeight="1" spans="1:13">
      <c r="A8" s="11">
        <v>6</v>
      </c>
      <c r="B8" s="12" t="s">
        <v>127</v>
      </c>
      <c r="C8" s="12" t="s">
        <v>116</v>
      </c>
      <c r="D8" s="12" t="s">
        <v>45</v>
      </c>
      <c r="E8" s="12" t="s">
        <v>117</v>
      </c>
      <c r="F8" s="12" t="s">
        <v>128</v>
      </c>
      <c r="G8" s="11"/>
      <c r="H8" s="13">
        <v>71</v>
      </c>
      <c r="I8" s="7">
        <v>71</v>
      </c>
      <c r="J8" s="9">
        <f t="shared" si="0"/>
        <v>49.7</v>
      </c>
      <c r="K8" s="9" t="s">
        <v>32</v>
      </c>
      <c r="L8" s="9" t="s">
        <v>32</v>
      </c>
      <c r="M8" s="9">
        <v>49.7</v>
      </c>
    </row>
  </sheetData>
  <sortState ref="A3:M8">
    <sortCondition ref="M3:M8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:G1"/>
    </sheetView>
  </sheetViews>
  <sheetFormatPr defaultColWidth="8.89166666666667" defaultRowHeight="14.25" outlineLevelCol="6"/>
  <cols>
    <col min="1" max="1" width="7.375" customWidth="1"/>
    <col min="2" max="2" width="13.375" customWidth="1"/>
    <col min="3" max="3" width="31.125" customWidth="1"/>
    <col min="4" max="4" width="20.875" customWidth="1"/>
    <col min="5" max="5" width="18.875" customWidth="1"/>
    <col min="6" max="6" width="14.375" customWidth="1"/>
    <col min="7" max="7" width="13.125" customWidth="1"/>
  </cols>
  <sheetData>
    <row r="1" ht="49" customHeight="1" spans="1:7">
      <c r="A1" s="2" t="s">
        <v>129</v>
      </c>
      <c r="B1" s="2"/>
      <c r="C1" s="2"/>
      <c r="D1" s="2"/>
      <c r="E1" s="2"/>
      <c r="F1" s="2"/>
      <c r="G1" s="2"/>
    </row>
    <row r="2" ht="7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11</v>
      </c>
    </row>
    <row r="3" ht="25" customHeight="1" spans="1:7">
      <c r="A3" s="7">
        <v>1</v>
      </c>
      <c r="B3" s="8" t="s">
        <v>130</v>
      </c>
      <c r="C3" s="8" t="s">
        <v>131</v>
      </c>
      <c r="D3" s="8" t="s">
        <v>132</v>
      </c>
      <c r="E3" s="8" t="s">
        <v>133</v>
      </c>
      <c r="F3" s="8">
        <v>23010902</v>
      </c>
      <c r="G3" s="9">
        <v>76.9</v>
      </c>
    </row>
    <row r="4" ht="25" customHeight="1" spans="1:7">
      <c r="A4" s="7">
        <v>2</v>
      </c>
      <c r="B4" s="8" t="s">
        <v>134</v>
      </c>
      <c r="C4" s="8" t="s">
        <v>131</v>
      </c>
      <c r="D4" s="8" t="s">
        <v>132</v>
      </c>
      <c r="E4" s="8" t="s">
        <v>133</v>
      </c>
      <c r="F4" s="8">
        <v>23010906</v>
      </c>
      <c r="G4" s="9">
        <v>74.4</v>
      </c>
    </row>
    <row r="5" ht="25" customHeight="1" spans="1:7">
      <c r="A5" s="7">
        <v>3</v>
      </c>
      <c r="B5" s="8" t="s">
        <v>135</v>
      </c>
      <c r="C5" s="8" t="s">
        <v>131</v>
      </c>
      <c r="D5" s="8" t="s">
        <v>132</v>
      </c>
      <c r="E5" s="8" t="s">
        <v>133</v>
      </c>
      <c r="F5" s="8">
        <v>23010904</v>
      </c>
      <c r="G5" s="9">
        <v>72.4</v>
      </c>
    </row>
    <row r="6" ht="25" customHeight="1" spans="1:7">
      <c r="A6" s="7">
        <v>4</v>
      </c>
      <c r="B6" s="8" t="s">
        <v>136</v>
      </c>
      <c r="C6" s="8" t="s">
        <v>131</v>
      </c>
      <c r="D6" s="8" t="s">
        <v>132</v>
      </c>
      <c r="E6" s="8" t="s">
        <v>133</v>
      </c>
      <c r="F6" s="8">
        <v>23010903</v>
      </c>
      <c r="G6" s="9" t="s">
        <v>32</v>
      </c>
    </row>
    <row r="7" ht="25" customHeight="1" spans="1:7">
      <c r="A7" s="7">
        <v>5</v>
      </c>
      <c r="B7" s="8" t="s">
        <v>137</v>
      </c>
      <c r="C7" s="8" t="s">
        <v>131</v>
      </c>
      <c r="D7" s="8" t="s">
        <v>132</v>
      </c>
      <c r="E7" s="8" t="s">
        <v>133</v>
      </c>
      <c r="F7" s="8">
        <v>23010905</v>
      </c>
      <c r="G7" s="9" t="s">
        <v>32</v>
      </c>
    </row>
    <row r="8" ht="25" customHeight="1" spans="1:7">
      <c r="A8" s="7">
        <v>6</v>
      </c>
      <c r="B8" s="8" t="s">
        <v>138</v>
      </c>
      <c r="C8" s="8" t="s">
        <v>131</v>
      </c>
      <c r="D8" s="8" t="s">
        <v>132</v>
      </c>
      <c r="E8" s="8" t="s">
        <v>133</v>
      </c>
      <c r="F8" s="8">
        <v>23010901</v>
      </c>
      <c r="G8" s="9" t="s">
        <v>32</v>
      </c>
    </row>
    <row r="9" ht="25" customHeight="1" spans="1:7">
      <c r="A9" s="7">
        <v>7</v>
      </c>
      <c r="B9" s="8" t="s">
        <v>139</v>
      </c>
      <c r="C9" s="8" t="s">
        <v>131</v>
      </c>
      <c r="D9" s="8" t="s">
        <v>132</v>
      </c>
      <c r="E9" s="8" t="s">
        <v>133</v>
      </c>
      <c r="F9" s="8">
        <v>23010907</v>
      </c>
      <c r="G9" s="9" t="s">
        <v>32</v>
      </c>
    </row>
    <row r="10" ht="25" customHeight="1" spans="1:7">
      <c r="A10" s="7">
        <v>8</v>
      </c>
      <c r="B10" s="8" t="s">
        <v>140</v>
      </c>
      <c r="C10" s="8" t="s">
        <v>131</v>
      </c>
      <c r="D10" s="8" t="s">
        <v>132</v>
      </c>
      <c r="E10" s="8" t="s">
        <v>133</v>
      </c>
      <c r="F10" s="8">
        <v>23010908</v>
      </c>
      <c r="G10" s="9" t="s">
        <v>32</v>
      </c>
    </row>
    <row r="11" ht="25" customHeight="1" spans="1:7">
      <c r="A11" s="7">
        <v>9</v>
      </c>
      <c r="B11" s="8" t="s">
        <v>141</v>
      </c>
      <c r="C11" s="8" t="s">
        <v>131</v>
      </c>
      <c r="D11" s="8" t="s">
        <v>132</v>
      </c>
      <c r="E11" s="8" t="s">
        <v>133</v>
      </c>
      <c r="F11" s="8">
        <v>23010909</v>
      </c>
      <c r="G11" s="9" t="s">
        <v>32</v>
      </c>
    </row>
    <row r="12" ht="25" customHeight="1" spans="1:7">
      <c r="A12" s="7">
        <v>10</v>
      </c>
      <c r="B12" s="8" t="s">
        <v>142</v>
      </c>
      <c r="C12" s="8" t="s">
        <v>131</v>
      </c>
      <c r="D12" s="8" t="s">
        <v>132</v>
      </c>
      <c r="E12" s="8" t="s">
        <v>133</v>
      </c>
      <c r="F12" s="8">
        <v>23010910</v>
      </c>
      <c r="G12" s="9" t="s">
        <v>32</v>
      </c>
    </row>
    <row r="13" ht="25" customHeight="1" spans="1:7">
      <c r="A13" s="7">
        <v>11</v>
      </c>
      <c r="B13" s="8" t="s">
        <v>143</v>
      </c>
      <c r="C13" s="8" t="s">
        <v>131</v>
      </c>
      <c r="D13" s="8" t="s">
        <v>132</v>
      </c>
      <c r="E13" s="8" t="s">
        <v>133</v>
      </c>
      <c r="F13" s="8">
        <v>23010911</v>
      </c>
      <c r="G13" s="9" t="s">
        <v>32</v>
      </c>
    </row>
    <row r="14" ht="25" customHeight="1" spans="1:7">
      <c r="A14" s="7">
        <v>12</v>
      </c>
      <c r="B14" s="8" t="s">
        <v>144</v>
      </c>
      <c r="C14" s="8" t="s">
        <v>131</v>
      </c>
      <c r="D14" s="8" t="s">
        <v>132</v>
      </c>
      <c r="E14" s="8" t="s">
        <v>133</v>
      </c>
      <c r="F14" s="8">
        <v>23010912</v>
      </c>
      <c r="G14" s="9" t="s">
        <v>32</v>
      </c>
    </row>
    <row r="15" ht="25" customHeight="1" spans="1:7">
      <c r="A15" s="7">
        <v>13</v>
      </c>
      <c r="B15" s="8" t="s">
        <v>145</v>
      </c>
      <c r="C15" s="8" t="s">
        <v>131</v>
      </c>
      <c r="D15" s="8" t="s">
        <v>132</v>
      </c>
      <c r="E15" s="8" t="s">
        <v>133</v>
      </c>
      <c r="F15" s="8">
        <v>23010913</v>
      </c>
      <c r="G15" s="9" t="s">
        <v>32</v>
      </c>
    </row>
    <row r="16" ht="25" customHeight="1" spans="1:7">
      <c r="A16" s="7">
        <v>14</v>
      </c>
      <c r="B16" s="8" t="s">
        <v>146</v>
      </c>
      <c r="C16" s="8" t="s">
        <v>131</v>
      </c>
      <c r="D16" s="8" t="s">
        <v>132</v>
      </c>
      <c r="E16" s="8" t="s">
        <v>133</v>
      </c>
      <c r="F16" s="8">
        <v>23010914</v>
      </c>
      <c r="G16" s="9" t="s">
        <v>32</v>
      </c>
    </row>
    <row r="17" ht="25" customHeight="1" spans="1:7">
      <c r="A17" s="7">
        <v>15</v>
      </c>
      <c r="B17" s="8" t="s">
        <v>147</v>
      </c>
      <c r="C17" s="8" t="s">
        <v>131</v>
      </c>
      <c r="D17" s="8" t="s">
        <v>132</v>
      </c>
      <c r="E17" s="8" t="s">
        <v>133</v>
      </c>
      <c r="F17" s="8">
        <v>23010915</v>
      </c>
      <c r="G17" s="9" t="s">
        <v>32</v>
      </c>
    </row>
    <row r="18" ht="25" customHeight="1" spans="1:7">
      <c r="A18" s="7">
        <v>16</v>
      </c>
      <c r="B18" s="8" t="s">
        <v>148</v>
      </c>
      <c r="C18" s="8" t="s">
        <v>131</v>
      </c>
      <c r="D18" s="8" t="s">
        <v>132</v>
      </c>
      <c r="E18" s="8" t="s">
        <v>133</v>
      </c>
      <c r="F18" s="8">
        <v>23010916</v>
      </c>
      <c r="G18" s="9" t="s">
        <v>32</v>
      </c>
    </row>
    <row r="19" ht="25" customHeight="1" spans="1:7">
      <c r="A19" s="7">
        <v>17</v>
      </c>
      <c r="B19" s="10" t="s">
        <v>149</v>
      </c>
      <c r="C19" s="10" t="s">
        <v>131</v>
      </c>
      <c r="D19" s="10" t="s">
        <v>132</v>
      </c>
      <c r="E19" s="10" t="s">
        <v>133</v>
      </c>
      <c r="F19" s="10">
        <v>23010917</v>
      </c>
      <c r="G19" s="9" t="s">
        <v>32</v>
      </c>
    </row>
  </sheetData>
  <sortState ref="A3:G5">
    <sortCondition ref="G3:G5" descending="1"/>
  </sortState>
  <mergeCells count="1">
    <mergeCell ref="A1:G1"/>
  </mergeCells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C5" sqref="C5"/>
    </sheetView>
  </sheetViews>
  <sheetFormatPr defaultColWidth="8.89166666666667" defaultRowHeight="14.25" outlineLevelRow="5" outlineLevelCol="6"/>
  <cols>
    <col min="1" max="1" width="9" customWidth="1"/>
    <col min="2" max="2" width="10.375" customWidth="1"/>
    <col min="3" max="3" width="44.375" customWidth="1"/>
    <col min="4" max="4" width="12.75" customWidth="1"/>
    <col min="5" max="5" width="17.125" customWidth="1"/>
    <col min="6" max="6" width="16.125" customWidth="1"/>
    <col min="7" max="7" width="12.375" customWidth="1"/>
  </cols>
  <sheetData>
    <row r="1" ht="49" customHeight="1" spans="1:7">
      <c r="A1" s="2" t="s">
        <v>129</v>
      </c>
      <c r="B1" s="2"/>
      <c r="C1" s="2"/>
      <c r="D1" s="2"/>
      <c r="E1" s="2"/>
      <c r="F1" s="2"/>
      <c r="G1" s="2"/>
    </row>
    <row r="2" ht="7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11</v>
      </c>
    </row>
    <row r="3" ht="30" customHeight="1" spans="1:7">
      <c r="A3" s="7">
        <v>1</v>
      </c>
      <c r="B3" s="8" t="s">
        <v>150</v>
      </c>
      <c r="C3" s="8" t="s">
        <v>151</v>
      </c>
      <c r="D3" s="8" t="s">
        <v>152</v>
      </c>
      <c r="E3" s="8">
        <v>202202016</v>
      </c>
      <c r="F3" s="8">
        <v>23010922</v>
      </c>
      <c r="G3" s="9">
        <v>73.4</v>
      </c>
    </row>
    <row r="4" ht="30" customHeight="1" spans="1:7">
      <c r="A4" s="7">
        <v>2</v>
      </c>
      <c r="B4" s="8" t="s">
        <v>153</v>
      </c>
      <c r="C4" s="8" t="s">
        <v>151</v>
      </c>
      <c r="D4" s="8" t="s">
        <v>152</v>
      </c>
      <c r="E4" s="8" t="s">
        <v>154</v>
      </c>
      <c r="F4" s="8">
        <v>23010923</v>
      </c>
      <c r="G4" s="9" t="s">
        <v>32</v>
      </c>
    </row>
    <row r="5" ht="30" customHeight="1" spans="1:7">
      <c r="A5" s="7">
        <v>3</v>
      </c>
      <c r="B5" s="8" t="s">
        <v>155</v>
      </c>
      <c r="C5" s="8" t="s">
        <v>151</v>
      </c>
      <c r="D5" s="8" t="s">
        <v>152</v>
      </c>
      <c r="E5" s="8" t="s">
        <v>154</v>
      </c>
      <c r="F5" s="8">
        <v>23010924</v>
      </c>
      <c r="G5" s="9" t="s">
        <v>32</v>
      </c>
    </row>
    <row r="6" ht="30" customHeight="1" spans="1:7">
      <c r="A6" s="7">
        <v>4</v>
      </c>
      <c r="B6" s="10" t="s">
        <v>156</v>
      </c>
      <c r="C6" s="10" t="s">
        <v>151</v>
      </c>
      <c r="D6" s="10" t="s">
        <v>152</v>
      </c>
      <c r="E6" s="10" t="s">
        <v>154</v>
      </c>
      <c r="F6" s="10">
        <v>23010925</v>
      </c>
      <c r="G6" s="9" t="s">
        <v>32</v>
      </c>
    </row>
  </sheetData>
  <mergeCells count="1">
    <mergeCell ref="A1:G1"/>
  </mergeCells>
  <pageMargins left="0.751388888888889" right="0.751388888888889" top="1" bottom="1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L27" sqref="L27"/>
    </sheetView>
  </sheetViews>
  <sheetFormatPr defaultColWidth="8.89166666666667" defaultRowHeight="14.25" outlineLevelRow="4" outlineLevelCol="6"/>
  <cols>
    <col min="1" max="1" width="8.625" customWidth="1"/>
    <col min="2" max="2" width="12.375" customWidth="1"/>
    <col min="3" max="3" width="51.125" customWidth="1"/>
    <col min="4" max="4" width="11.875" customWidth="1"/>
    <col min="5" max="5" width="15.5" customWidth="1"/>
    <col min="6" max="6" width="14.125" customWidth="1"/>
    <col min="7" max="7" width="8.125" customWidth="1"/>
  </cols>
  <sheetData>
    <row r="1" ht="49" customHeight="1" spans="1:7">
      <c r="A1" s="2" t="s">
        <v>129</v>
      </c>
      <c r="B1" s="2"/>
      <c r="C1" s="2"/>
      <c r="D1" s="2"/>
      <c r="E1" s="2"/>
      <c r="F1" s="2"/>
      <c r="G1" s="2"/>
    </row>
    <row r="2" ht="6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11</v>
      </c>
    </row>
    <row r="3" ht="40" customHeight="1" spans="1:7">
      <c r="A3" s="7">
        <v>1</v>
      </c>
      <c r="B3" s="10" t="s">
        <v>157</v>
      </c>
      <c r="C3" s="10" t="s">
        <v>88</v>
      </c>
      <c r="D3" s="10" t="s">
        <v>158</v>
      </c>
      <c r="E3" s="10" t="s">
        <v>159</v>
      </c>
      <c r="F3" s="10">
        <v>23010931</v>
      </c>
      <c r="G3" s="9">
        <v>76.5</v>
      </c>
    </row>
    <row r="4" ht="40" customHeight="1" spans="1:7">
      <c r="A4" s="7">
        <v>2</v>
      </c>
      <c r="B4" s="8" t="s">
        <v>160</v>
      </c>
      <c r="C4" s="8" t="s">
        <v>88</v>
      </c>
      <c r="D4" s="8" t="s">
        <v>158</v>
      </c>
      <c r="E4" s="8" t="s">
        <v>159</v>
      </c>
      <c r="F4" s="8">
        <v>23010929</v>
      </c>
      <c r="G4" s="9">
        <v>73.7</v>
      </c>
    </row>
    <row r="5" ht="40" customHeight="1" spans="1:7">
      <c r="A5" s="7">
        <v>3</v>
      </c>
      <c r="B5" s="8" t="s">
        <v>161</v>
      </c>
      <c r="C5" s="8" t="s">
        <v>88</v>
      </c>
      <c r="D5" s="8" t="s">
        <v>158</v>
      </c>
      <c r="E5" s="8">
        <v>202202023</v>
      </c>
      <c r="F5" s="8">
        <v>23010930</v>
      </c>
      <c r="G5" s="9" t="s">
        <v>32</v>
      </c>
    </row>
  </sheetData>
  <sortState ref="A4:G5">
    <sortCondition ref="G4:G5"/>
  </sortState>
  <mergeCells count="1">
    <mergeCell ref="A1:G1"/>
  </mergeCells>
  <pageMargins left="0.751388888888889" right="0.751388888888889" top="1" bottom="1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G5" sqref="G5"/>
    </sheetView>
  </sheetViews>
  <sheetFormatPr defaultColWidth="8.89166666666667" defaultRowHeight="14.25" outlineLevelCol="6"/>
  <cols>
    <col min="1" max="1" width="8.625" customWidth="1"/>
    <col min="2" max="2" width="12.375" customWidth="1"/>
    <col min="3" max="3" width="51.125" customWidth="1"/>
    <col min="4" max="4" width="11.875" customWidth="1"/>
    <col min="5" max="5" width="15.5" customWidth="1"/>
    <col min="6" max="6" width="14.125" customWidth="1"/>
    <col min="7" max="7" width="8.125" customWidth="1"/>
  </cols>
  <sheetData>
    <row r="1" ht="49" customHeight="1" spans="1:7">
      <c r="A1" s="2" t="s">
        <v>129</v>
      </c>
      <c r="B1" s="2"/>
      <c r="C1" s="2"/>
      <c r="D1" s="2"/>
      <c r="E1" s="2"/>
      <c r="F1" s="2"/>
      <c r="G1" s="2"/>
    </row>
    <row r="2" ht="6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11</v>
      </c>
    </row>
    <row r="3" s="1" customFormat="1" ht="30" customHeight="1" spans="1:7">
      <c r="A3" s="7">
        <v>1</v>
      </c>
      <c r="B3" s="8" t="s">
        <v>162</v>
      </c>
      <c r="C3" s="8" t="s">
        <v>163</v>
      </c>
      <c r="D3" s="8" t="s">
        <v>45</v>
      </c>
      <c r="E3" s="8" t="s">
        <v>164</v>
      </c>
      <c r="F3" s="8">
        <v>23010942</v>
      </c>
      <c r="G3" s="9">
        <v>76.1</v>
      </c>
    </row>
    <row r="4" s="1" customFormat="1" ht="30" customHeight="1" spans="1:7">
      <c r="A4" s="7">
        <v>2</v>
      </c>
      <c r="B4" s="8" t="s">
        <v>165</v>
      </c>
      <c r="C4" s="8" t="s">
        <v>163</v>
      </c>
      <c r="D4" s="8" t="s">
        <v>45</v>
      </c>
      <c r="E4" s="8" t="s">
        <v>164</v>
      </c>
      <c r="F4" s="8">
        <v>23010939</v>
      </c>
      <c r="G4" s="9">
        <v>76</v>
      </c>
    </row>
    <row r="5" s="1" customFormat="1" ht="30" customHeight="1" spans="1:7">
      <c r="A5" s="7">
        <v>3</v>
      </c>
      <c r="B5" s="8" t="s">
        <v>166</v>
      </c>
      <c r="C5" s="8" t="s">
        <v>163</v>
      </c>
      <c r="D5" s="8" t="s">
        <v>45</v>
      </c>
      <c r="E5" s="8" t="s">
        <v>164</v>
      </c>
      <c r="F5" s="8">
        <v>23010941</v>
      </c>
      <c r="G5" s="9">
        <v>75.7</v>
      </c>
    </row>
    <row r="6" s="1" customFormat="1" ht="30" customHeight="1" spans="1:7">
      <c r="A6" s="7">
        <v>4</v>
      </c>
      <c r="B6" s="8" t="s">
        <v>167</v>
      </c>
      <c r="C6" s="8" t="s">
        <v>163</v>
      </c>
      <c r="D6" s="8" t="s">
        <v>45</v>
      </c>
      <c r="E6" s="8" t="s">
        <v>164</v>
      </c>
      <c r="F6" s="8">
        <v>23010945</v>
      </c>
      <c r="G6" s="9">
        <v>75.4</v>
      </c>
    </row>
    <row r="7" s="1" customFormat="1" ht="30" customHeight="1" spans="1:7">
      <c r="A7" s="7">
        <v>5</v>
      </c>
      <c r="B7" s="8" t="s">
        <v>168</v>
      </c>
      <c r="C7" s="8" t="s">
        <v>163</v>
      </c>
      <c r="D7" s="8" t="s">
        <v>45</v>
      </c>
      <c r="E7" s="8" t="s">
        <v>164</v>
      </c>
      <c r="F7" s="8">
        <v>23010938</v>
      </c>
      <c r="G7" s="9">
        <v>0</v>
      </c>
    </row>
    <row r="8" s="1" customFormat="1" ht="30" customHeight="1" spans="1:7">
      <c r="A8" s="7">
        <v>6</v>
      </c>
      <c r="B8" s="8" t="s">
        <v>169</v>
      </c>
      <c r="C8" s="8" t="s">
        <v>163</v>
      </c>
      <c r="D8" s="8" t="s">
        <v>45</v>
      </c>
      <c r="E8" s="8" t="s">
        <v>164</v>
      </c>
      <c r="F8" s="8">
        <v>23010937</v>
      </c>
      <c r="G8" s="9" t="s">
        <v>32</v>
      </c>
    </row>
    <row r="9" s="1" customFormat="1" ht="30" customHeight="1" spans="1:7">
      <c r="A9" s="7">
        <v>7</v>
      </c>
      <c r="B9" s="8" t="s">
        <v>170</v>
      </c>
      <c r="C9" s="8" t="s">
        <v>163</v>
      </c>
      <c r="D9" s="8" t="s">
        <v>45</v>
      </c>
      <c r="E9" s="8" t="s">
        <v>164</v>
      </c>
      <c r="F9" s="8">
        <v>23010940</v>
      </c>
      <c r="G9" s="9" t="s">
        <v>32</v>
      </c>
    </row>
    <row r="10" s="1" customFormat="1" ht="30" customHeight="1" spans="1:7">
      <c r="A10" s="7">
        <v>8</v>
      </c>
      <c r="B10" s="8" t="s">
        <v>171</v>
      </c>
      <c r="C10" s="8" t="s">
        <v>163</v>
      </c>
      <c r="D10" s="8" t="s">
        <v>45</v>
      </c>
      <c r="E10" s="8" t="s">
        <v>164</v>
      </c>
      <c r="F10" s="8">
        <v>23010943</v>
      </c>
      <c r="G10" s="9" t="s">
        <v>32</v>
      </c>
    </row>
    <row r="11" s="1" customFormat="1" ht="30" customHeight="1" spans="1:7">
      <c r="A11" s="7">
        <v>9</v>
      </c>
      <c r="B11" s="8" t="s">
        <v>172</v>
      </c>
      <c r="C11" s="8" t="s">
        <v>163</v>
      </c>
      <c r="D11" s="8" t="s">
        <v>45</v>
      </c>
      <c r="E11" s="8" t="s">
        <v>164</v>
      </c>
      <c r="F11" s="8">
        <v>23010944</v>
      </c>
      <c r="G11" s="9" t="s">
        <v>32</v>
      </c>
    </row>
    <row r="12" s="1" customFormat="1" ht="30" customHeight="1" spans="1:7">
      <c r="A12" s="7">
        <v>10</v>
      </c>
      <c r="B12" s="8" t="s">
        <v>173</v>
      </c>
      <c r="C12" s="8" t="s">
        <v>163</v>
      </c>
      <c r="D12" s="8" t="s">
        <v>45</v>
      </c>
      <c r="E12" s="8" t="s">
        <v>164</v>
      </c>
      <c r="F12" s="8">
        <v>23010946</v>
      </c>
      <c r="G12" s="9" t="s">
        <v>32</v>
      </c>
    </row>
    <row r="13" s="1" customFormat="1" ht="30" customHeight="1" spans="1:7">
      <c r="A13" s="7">
        <v>11</v>
      </c>
      <c r="B13" s="10" t="s">
        <v>174</v>
      </c>
      <c r="C13" s="10" t="s">
        <v>163</v>
      </c>
      <c r="D13" s="10" t="s">
        <v>45</v>
      </c>
      <c r="E13" s="10">
        <v>202202033</v>
      </c>
      <c r="F13" s="10">
        <v>23010947</v>
      </c>
      <c r="G13" s="9" t="s">
        <v>32</v>
      </c>
    </row>
  </sheetData>
  <sortState ref="A3:G6">
    <sortCondition ref="G3:G6" descending="1"/>
  </sortState>
  <mergeCells count="1">
    <mergeCell ref="A1:G1"/>
  </mergeCells>
  <pageMargins left="0.751388888888889" right="0.751388888888889" top="1" bottom="1" header="0.5" footer="0.5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G3" sqref="G3"/>
    </sheetView>
  </sheetViews>
  <sheetFormatPr defaultColWidth="8.89166666666667" defaultRowHeight="14.25" outlineLevelCol="6"/>
  <cols>
    <col min="1" max="1" width="8.625" customWidth="1"/>
    <col min="2" max="2" width="12.375" customWidth="1"/>
    <col min="3" max="3" width="51.125" customWidth="1"/>
    <col min="4" max="4" width="11.875" customWidth="1"/>
    <col min="5" max="5" width="15.5" customWidth="1"/>
    <col min="6" max="6" width="14.125" customWidth="1"/>
    <col min="7" max="7" width="8.125" customWidth="1"/>
  </cols>
  <sheetData>
    <row r="1" ht="49" customHeight="1" spans="1:7">
      <c r="A1" s="2" t="s">
        <v>129</v>
      </c>
      <c r="B1" s="2"/>
      <c r="C1" s="2"/>
      <c r="D1" s="2"/>
      <c r="E1" s="2"/>
      <c r="F1" s="2"/>
      <c r="G1" s="2"/>
    </row>
    <row r="2" ht="6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11</v>
      </c>
    </row>
    <row r="3" s="1" customFormat="1" ht="30" customHeight="1" spans="1:7">
      <c r="A3" s="7">
        <v>1</v>
      </c>
      <c r="B3" s="8" t="s">
        <v>175</v>
      </c>
      <c r="C3" s="8" t="s">
        <v>176</v>
      </c>
      <c r="D3" s="8" t="s">
        <v>45</v>
      </c>
      <c r="E3" s="8" t="s">
        <v>177</v>
      </c>
      <c r="F3" s="8">
        <v>23010952</v>
      </c>
      <c r="G3" s="9">
        <v>77</v>
      </c>
    </row>
    <row r="4" s="1" customFormat="1" ht="30" customHeight="1" spans="1:7">
      <c r="A4" s="7">
        <v>2</v>
      </c>
      <c r="B4" s="8" t="s">
        <v>178</v>
      </c>
      <c r="C4" s="8" t="s">
        <v>176</v>
      </c>
      <c r="D4" s="8" t="s">
        <v>45</v>
      </c>
      <c r="E4" s="8" t="s">
        <v>177</v>
      </c>
      <c r="F4" s="8">
        <v>23010953</v>
      </c>
      <c r="G4" s="9">
        <v>76.7</v>
      </c>
    </row>
    <row r="5" s="1" customFormat="1" ht="30" customHeight="1" spans="1:7">
      <c r="A5" s="7">
        <v>3</v>
      </c>
      <c r="B5" s="8" t="s">
        <v>179</v>
      </c>
      <c r="C5" s="8" t="s">
        <v>176</v>
      </c>
      <c r="D5" s="8" t="s">
        <v>45</v>
      </c>
      <c r="E5" s="8" t="s">
        <v>177</v>
      </c>
      <c r="F5" s="8">
        <v>23010956</v>
      </c>
      <c r="G5" s="9">
        <v>74.2</v>
      </c>
    </row>
    <row r="6" s="1" customFormat="1" ht="30" customHeight="1" spans="1:7">
      <c r="A6" s="7">
        <v>4</v>
      </c>
      <c r="B6" s="8" t="s">
        <v>180</v>
      </c>
      <c r="C6" s="8" t="s">
        <v>176</v>
      </c>
      <c r="D6" s="8" t="s">
        <v>45</v>
      </c>
      <c r="E6" s="8" t="s">
        <v>177</v>
      </c>
      <c r="F6" s="8">
        <v>23010948</v>
      </c>
      <c r="G6" s="9" t="s">
        <v>32</v>
      </c>
    </row>
    <row r="7" s="1" customFormat="1" ht="30" customHeight="1" spans="1:7">
      <c r="A7" s="7">
        <v>5</v>
      </c>
      <c r="B7" s="8" t="s">
        <v>181</v>
      </c>
      <c r="C7" s="8" t="s">
        <v>176</v>
      </c>
      <c r="D7" s="8" t="s">
        <v>45</v>
      </c>
      <c r="E7" s="8" t="s">
        <v>177</v>
      </c>
      <c r="F7" s="8">
        <v>23010949</v>
      </c>
      <c r="G7" s="9" t="s">
        <v>32</v>
      </c>
    </row>
    <row r="8" s="1" customFormat="1" ht="30" customHeight="1" spans="1:7">
      <c r="A8" s="7">
        <v>6</v>
      </c>
      <c r="B8" s="8" t="s">
        <v>182</v>
      </c>
      <c r="C8" s="8" t="s">
        <v>176</v>
      </c>
      <c r="D8" s="8" t="s">
        <v>45</v>
      </c>
      <c r="E8" s="8" t="s">
        <v>177</v>
      </c>
      <c r="F8" s="8">
        <v>23010950</v>
      </c>
      <c r="G8" s="9" t="s">
        <v>32</v>
      </c>
    </row>
    <row r="9" s="1" customFormat="1" ht="30" customHeight="1" spans="1:7">
      <c r="A9" s="7">
        <v>7</v>
      </c>
      <c r="B9" s="8" t="s">
        <v>183</v>
      </c>
      <c r="C9" s="8" t="s">
        <v>176</v>
      </c>
      <c r="D9" s="8" t="s">
        <v>45</v>
      </c>
      <c r="E9" s="8" t="s">
        <v>177</v>
      </c>
      <c r="F9" s="8">
        <v>23010951</v>
      </c>
      <c r="G9" s="9" t="s">
        <v>32</v>
      </c>
    </row>
    <row r="10" s="1" customFormat="1" ht="30" customHeight="1" spans="1:7">
      <c r="A10" s="7">
        <v>8</v>
      </c>
      <c r="B10" s="8" t="s">
        <v>184</v>
      </c>
      <c r="C10" s="8" t="s">
        <v>176</v>
      </c>
      <c r="D10" s="8" t="s">
        <v>45</v>
      </c>
      <c r="E10" s="8" t="s">
        <v>177</v>
      </c>
      <c r="F10" s="8">
        <v>23010954</v>
      </c>
      <c r="G10" s="9" t="s">
        <v>32</v>
      </c>
    </row>
    <row r="11" s="1" customFormat="1" ht="30" customHeight="1" spans="1:7">
      <c r="A11" s="7">
        <v>9</v>
      </c>
      <c r="B11" s="8" t="s">
        <v>185</v>
      </c>
      <c r="C11" s="8" t="s">
        <v>176</v>
      </c>
      <c r="D11" s="8" t="s">
        <v>45</v>
      </c>
      <c r="E11" s="8" t="s">
        <v>177</v>
      </c>
      <c r="F11" s="8">
        <v>23010955</v>
      </c>
      <c r="G11" s="9" t="s">
        <v>32</v>
      </c>
    </row>
    <row r="12" s="1" customFormat="1" ht="30" customHeight="1" spans="1:7">
      <c r="A12" s="7">
        <v>10</v>
      </c>
      <c r="B12" s="8" t="s">
        <v>186</v>
      </c>
      <c r="C12" s="8" t="s">
        <v>176</v>
      </c>
      <c r="D12" s="8" t="s">
        <v>45</v>
      </c>
      <c r="E12" s="8" t="s">
        <v>177</v>
      </c>
      <c r="F12" s="8">
        <v>23010957</v>
      </c>
      <c r="G12" s="9" t="s">
        <v>32</v>
      </c>
    </row>
    <row r="13" s="1" customFormat="1" ht="30" customHeight="1" spans="1:7">
      <c r="A13" s="7">
        <v>11</v>
      </c>
      <c r="B13" s="8" t="s">
        <v>187</v>
      </c>
      <c r="C13" s="8" t="s">
        <v>176</v>
      </c>
      <c r="D13" s="8" t="s">
        <v>45</v>
      </c>
      <c r="E13" s="8" t="s">
        <v>177</v>
      </c>
      <c r="F13" s="8">
        <v>23010958</v>
      </c>
      <c r="G13" s="9" t="s">
        <v>32</v>
      </c>
    </row>
    <row r="14" ht="30" customHeight="1" spans="1:7">
      <c r="A14" s="7">
        <v>12</v>
      </c>
      <c r="B14" s="8" t="s">
        <v>188</v>
      </c>
      <c r="C14" s="8" t="s">
        <v>176</v>
      </c>
      <c r="D14" s="8" t="s">
        <v>45</v>
      </c>
      <c r="E14" s="8">
        <v>202202034</v>
      </c>
      <c r="F14" s="8">
        <v>23010959</v>
      </c>
      <c r="G14" s="9" t="s">
        <v>32</v>
      </c>
    </row>
  </sheetData>
  <sortState ref="A3:G5">
    <sortCondition ref="G3:G5" descending="1"/>
  </sortState>
  <mergeCells count="1">
    <mergeCell ref="A1:G1"/>
  </mergeCells>
  <pageMargins left="0.751388888888889" right="0.751388888888889" top="1" bottom="1" header="0.5" footer="0.5"/>
  <pageSetup paperSize="9" orientation="landscape" horizontalDpi="600"/>
  <headerFooter>
    <oddHeader>&amp;L: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2" sqref="$A2:$XFD2"/>
    </sheetView>
  </sheetViews>
  <sheetFormatPr defaultColWidth="8.89166666666667" defaultRowHeight="14.25" outlineLevelRow="4"/>
  <cols>
    <col min="1" max="1" width="6" customWidth="1"/>
    <col min="2" max="2" width="8.625" customWidth="1"/>
    <col min="3" max="3" width="24.375" customWidth="1"/>
    <col min="4" max="4" width="8.125" customWidth="1"/>
    <col min="5" max="5" width="11.625" customWidth="1"/>
    <col min="6" max="6" width="10.75" customWidth="1"/>
    <col min="7" max="7" width="6.10833333333333" customWidth="1"/>
    <col min="8" max="8" width="7" customWidth="1"/>
    <col min="9" max="9" width="7.75" customWidth="1"/>
    <col min="10" max="11" width="7.625" customWidth="1"/>
  </cols>
  <sheetData>
    <row r="1" ht="46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87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24</v>
      </c>
      <c r="C3" s="12" t="s">
        <v>15</v>
      </c>
      <c r="D3" s="12" t="s">
        <v>25</v>
      </c>
      <c r="E3" s="12" t="s">
        <v>26</v>
      </c>
      <c r="F3" s="12" t="s">
        <v>27</v>
      </c>
      <c r="G3" s="11"/>
      <c r="H3" s="13">
        <v>80</v>
      </c>
      <c r="I3" s="7">
        <v>80</v>
      </c>
      <c r="J3" s="9">
        <f>I3*0.7</f>
        <v>56</v>
      </c>
      <c r="K3" s="9">
        <v>76.7</v>
      </c>
      <c r="L3" s="9">
        <f>K3*0.3</f>
        <v>23.01</v>
      </c>
      <c r="M3" s="9">
        <f>J3+L3</f>
        <v>79.01</v>
      </c>
    </row>
    <row r="4" ht="25" customHeight="1" spans="1:13">
      <c r="A4" s="11">
        <v>2</v>
      </c>
      <c r="B4" s="12" t="s">
        <v>28</v>
      </c>
      <c r="C4" s="12" t="s">
        <v>15</v>
      </c>
      <c r="D4" s="12" t="s">
        <v>25</v>
      </c>
      <c r="E4" s="12" t="s">
        <v>26</v>
      </c>
      <c r="F4" s="12" t="s">
        <v>29</v>
      </c>
      <c r="G4" s="11"/>
      <c r="H4" s="13">
        <v>77</v>
      </c>
      <c r="I4" s="7">
        <v>77</v>
      </c>
      <c r="J4" s="9">
        <f>I4*0.7</f>
        <v>53.9</v>
      </c>
      <c r="K4" s="9">
        <v>73.5</v>
      </c>
      <c r="L4" s="9">
        <f>K4*0.3</f>
        <v>22.05</v>
      </c>
      <c r="M4" s="9">
        <f>J4+L4</f>
        <v>75.95</v>
      </c>
    </row>
    <row r="5" ht="25" customHeight="1" spans="1:13">
      <c r="A5" s="11">
        <v>3</v>
      </c>
      <c r="B5" s="12" t="s">
        <v>30</v>
      </c>
      <c r="C5" s="12" t="s">
        <v>15</v>
      </c>
      <c r="D5" s="12" t="s">
        <v>25</v>
      </c>
      <c r="E5" s="12" t="s">
        <v>26</v>
      </c>
      <c r="F5" s="12" t="s">
        <v>31</v>
      </c>
      <c r="G5" s="11"/>
      <c r="H5" s="13">
        <v>71</v>
      </c>
      <c r="I5" s="7">
        <v>71</v>
      </c>
      <c r="J5" s="9">
        <f>I5*0.7</f>
        <v>49.7</v>
      </c>
      <c r="K5" s="9" t="s">
        <v>32</v>
      </c>
      <c r="L5" s="9" t="s">
        <v>32</v>
      </c>
      <c r="M5" s="9">
        <v>49.7</v>
      </c>
    </row>
  </sheetData>
  <sortState ref="A3:J11">
    <sortCondition ref="I3:I11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E3" sqref="E3"/>
    </sheetView>
  </sheetViews>
  <sheetFormatPr defaultColWidth="8.89166666666667" defaultRowHeight="14.25" outlineLevelRow="5"/>
  <cols>
    <col min="1" max="1" width="5.625" customWidth="1"/>
    <col min="2" max="2" width="7.375" customWidth="1"/>
    <col min="3" max="3" width="30.25" customWidth="1"/>
    <col min="4" max="4" width="7.5" customWidth="1"/>
    <col min="5" max="5" width="10.375" customWidth="1"/>
    <col min="6" max="6" width="9.375" customWidth="1"/>
    <col min="7" max="7" width="6.10833333333333" customWidth="1"/>
    <col min="8" max="9" width="6.625" customWidth="1"/>
  </cols>
  <sheetData>
    <row r="1" ht="47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8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33</v>
      </c>
      <c r="C3" s="12" t="s">
        <v>34</v>
      </c>
      <c r="D3" s="12" t="s">
        <v>16</v>
      </c>
      <c r="E3" s="12" t="s">
        <v>35</v>
      </c>
      <c r="F3" s="12" t="s">
        <v>36</v>
      </c>
      <c r="G3" s="11"/>
      <c r="H3" s="13">
        <v>74</v>
      </c>
      <c r="I3" s="7">
        <v>74</v>
      </c>
      <c r="J3" s="9">
        <f>I3*0.7</f>
        <v>51.8</v>
      </c>
      <c r="K3" s="9">
        <v>77.9</v>
      </c>
      <c r="L3" s="9">
        <f>K3*0.3</f>
        <v>23.37</v>
      </c>
      <c r="M3" s="9">
        <f>J3+L3</f>
        <v>75.17</v>
      </c>
    </row>
    <row r="4" ht="25" customHeight="1" spans="1:13">
      <c r="A4" s="11">
        <v>2</v>
      </c>
      <c r="B4" s="12" t="s">
        <v>37</v>
      </c>
      <c r="C4" s="12" t="s">
        <v>34</v>
      </c>
      <c r="D4" s="12" t="s">
        <v>16</v>
      </c>
      <c r="E4" s="12" t="s">
        <v>35</v>
      </c>
      <c r="F4" s="12" t="s">
        <v>38</v>
      </c>
      <c r="G4" s="11"/>
      <c r="H4" s="13">
        <v>75</v>
      </c>
      <c r="I4" s="7">
        <v>75</v>
      </c>
      <c r="J4" s="9">
        <f>I4*0.7</f>
        <v>52.5</v>
      </c>
      <c r="K4" s="9">
        <v>75.3</v>
      </c>
      <c r="L4" s="9">
        <f>K4*0.3</f>
        <v>22.59</v>
      </c>
      <c r="M4" s="9">
        <f>J4+L4</f>
        <v>75.09</v>
      </c>
    </row>
    <row r="5" ht="25" customHeight="1" spans="1:13">
      <c r="A5" s="11">
        <v>3</v>
      </c>
      <c r="B5" s="12" t="s">
        <v>39</v>
      </c>
      <c r="C5" s="12" t="s">
        <v>34</v>
      </c>
      <c r="D5" s="12" t="s">
        <v>16</v>
      </c>
      <c r="E5" s="12" t="s">
        <v>35</v>
      </c>
      <c r="F5" s="12" t="s">
        <v>40</v>
      </c>
      <c r="G5" s="11"/>
      <c r="H5" s="13">
        <v>75</v>
      </c>
      <c r="I5" s="7">
        <v>75</v>
      </c>
      <c r="J5" s="9">
        <f>I5*0.7</f>
        <v>52.5</v>
      </c>
      <c r="K5" s="9">
        <v>74.6</v>
      </c>
      <c r="L5" s="9">
        <f>K5*0.3</f>
        <v>22.38</v>
      </c>
      <c r="M5" s="9">
        <f>J5+L5</f>
        <v>74.88</v>
      </c>
    </row>
    <row r="6" ht="25" customHeight="1" spans="1:13">
      <c r="A6" s="11">
        <v>4</v>
      </c>
      <c r="B6" s="12" t="s">
        <v>41</v>
      </c>
      <c r="C6" s="12" t="s">
        <v>34</v>
      </c>
      <c r="D6" s="12" t="s">
        <v>16</v>
      </c>
      <c r="E6" s="12" t="s">
        <v>35</v>
      </c>
      <c r="F6" s="12" t="s">
        <v>42</v>
      </c>
      <c r="G6" s="11"/>
      <c r="H6" s="13">
        <v>74</v>
      </c>
      <c r="I6" s="7">
        <v>74</v>
      </c>
      <c r="J6" s="9">
        <f>I6*0.7</f>
        <v>51.8</v>
      </c>
      <c r="K6" s="9">
        <v>71.8</v>
      </c>
      <c r="L6" s="9">
        <f>K6*0.3</f>
        <v>21.54</v>
      </c>
      <c r="M6" s="9">
        <f>J6+L6</f>
        <v>73.34</v>
      </c>
    </row>
  </sheetData>
  <sortState ref="A3:M6">
    <sortCondition ref="M3:M6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K3" sqref="K3"/>
    </sheetView>
  </sheetViews>
  <sheetFormatPr defaultColWidth="8.89166666666667" defaultRowHeight="14.25" outlineLevelRow="4"/>
  <cols>
    <col min="1" max="1" width="5.125" customWidth="1"/>
    <col min="2" max="2" width="7.375" customWidth="1"/>
    <col min="3" max="3" width="24.875" customWidth="1"/>
    <col min="4" max="4" width="7.375" customWidth="1"/>
    <col min="5" max="5" width="10.375" customWidth="1"/>
    <col min="6" max="6" width="9.375" customWidth="1"/>
    <col min="7" max="7" width="6.10833333333333" customWidth="1"/>
    <col min="8" max="9" width="6.625" customWidth="1"/>
  </cols>
  <sheetData>
    <row r="1" ht="47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7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43</v>
      </c>
      <c r="C3" s="12" t="s">
        <v>44</v>
      </c>
      <c r="D3" s="12" t="s">
        <v>45</v>
      </c>
      <c r="E3" s="12" t="s">
        <v>46</v>
      </c>
      <c r="F3" s="12" t="s">
        <v>47</v>
      </c>
      <c r="G3" s="11"/>
      <c r="H3" s="13">
        <v>70</v>
      </c>
      <c r="I3" s="7">
        <v>70</v>
      </c>
      <c r="J3" s="9">
        <f>I3*0.7</f>
        <v>49</v>
      </c>
      <c r="K3" s="9">
        <v>73.7</v>
      </c>
      <c r="L3" s="9">
        <f>K3*0.3</f>
        <v>22.11</v>
      </c>
      <c r="M3" s="9">
        <f>J3+L3</f>
        <v>71.11</v>
      </c>
    </row>
    <row r="4" ht="25" customHeight="1" spans="1:13">
      <c r="A4" s="11">
        <v>2</v>
      </c>
      <c r="B4" s="12" t="s">
        <v>48</v>
      </c>
      <c r="C4" s="12" t="s">
        <v>44</v>
      </c>
      <c r="D4" s="12" t="s">
        <v>45</v>
      </c>
      <c r="E4" s="12" t="s">
        <v>46</v>
      </c>
      <c r="F4" s="12" t="s">
        <v>49</v>
      </c>
      <c r="G4" s="11"/>
      <c r="H4" s="13">
        <v>69</v>
      </c>
      <c r="I4" s="7">
        <v>69</v>
      </c>
      <c r="J4" s="9">
        <f>I4*0.7</f>
        <v>48.3</v>
      </c>
      <c r="K4" s="9">
        <v>75.9</v>
      </c>
      <c r="L4" s="9">
        <f>K4*0.3</f>
        <v>22.77</v>
      </c>
      <c r="M4" s="9">
        <f>J4+L4</f>
        <v>71.07</v>
      </c>
    </row>
    <row r="5" ht="25" customHeight="1" spans="1:13">
      <c r="A5" s="11">
        <v>3</v>
      </c>
      <c r="B5" s="12" t="s">
        <v>50</v>
      </c>
      <c r="C5" s="12" t="s">
        <v>44</v>
      </c>
      <c r="D5" s="12" t="s">
        <v>45</v>
      </c>
      <c r="E5" s="12" t="s">
        <v>46</v>
      </c>
      <c r="F5" s="12" t="s">
        <v>51</v>
      </c>
      <c r="G5" s="11"/>
      <c r="H5" s="13">
        <v>65</v>
      </c>
      <c r="I5" s="7">
        <v>65</v>
      </c>
      <c r="J5" s="9">
        <f>I5*0.7</f>
        <v>45.5</v>
      </c>
      <c r="K5" s="9">
        <v>72.9</v>
      </c>
      <c r="L5" s="9">
        <f>K5*0.3</f>
        <v>21.87</v>
      </c>
      <c r="M5" s="9">
        <f>J5+L5</f>
        <v>67.37</v>
      </c>
    </row>
  </sheetData>
  <sortState ref="A3:J10">
    <sortCondition ref="I3:I10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I5" sqref="I5"/>
    </sheetView>
  </sheetViews>
  <sheetFormatPr defaultColWidth="8.89166666666667" defaultRowHeight="14.25" outlineLevelRow="4"/>
  <cols>
    <col min="1" max="1" width="5.75" customWidth="1"/>
    <col min="2" max="2" width="7.375" customWidth="1"/>
    <col min="3" max="3" width="24.875" customWidth="1"/>
    <col min="4" max="4" width="6.625" customWidth="1"/>
    <col min="5" max="5" width="10.375" customWidth="1"/>
    <col min="6" max="6" width="9.375" customWidth="1"/>
    <col min="7" max="7" width="6.10833333333333" customWidth="1"/>
    <col min="8" max="8" width="8.55833333333333" customWidth="1"/>
  </cols>
  <sheetData>
    <row r="1" ht="48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0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52</v>
      </c>
      <c r="C3" s="12" t="s">
        <v>44</v>
      </c>
      <c r="D3" s="12" t="s">
        <v>16</v>
      </c>
      <c r="E3" s="12" t="s">
        <v>53</v>
      </c>
      <c r="F3" s="12" t="s">
        <v>54</v>
      </c>
      <c r="G3" s="11"/>
      <c r="H3" s="13">
        <v>75</v>
      </c>
      <c r="I3" s="7">
        <v>75</v>
      </c>
      <c r="J3" s="9">
        <f>I3*0.7</f>
        <v>52.5</v>
      </c>
      <c r="K3" s="9">
        <v>74.2</v>
      </c>
      <c r="L3" s="9">
        <f>K3*0.3</f>
        <v>22.26</v>
      </c>
      <c r="M3" s="9">
        <f>J3+L3</f>
        <v>74.76</v>
      </c>
    </row>
    <row r="4" ht="25" customHeight="1" spans="1:13">
      <c r="A4" s="11">
        <v>2</v>
      </c>
      <c r="B4" s="12" t="s">
        <v>55</v>
      </c>
      <c r="C4" s="12" t="s">
        <v>44</v>
      </c>
      <c r="D4" s="12" t="s">
        <v>16</v>
      </c>
      <c r="E4" s="12" t="s">
        <v>53</v>
      </c>
      <c r="F4" s="12" t="s">
        <v>56</v>
      </c>
      <c r="G4" s="11"/>
      <c r="H4" s="13">
        <v>75</v>
      </c>
      <c r="I4" s="7">
        <v>75</v>
      </c>
      <c r="J4" s="9">
        <f>I4*0.7</f>
        <v>52.5</v>
      </c>
      <c r="K4" s="9">
        <v>72.6</v>
      </c>
      <c r="L4" s="9">
        <f>K4*0.3</f>
        <v>21.78</v>
      </c>
      <c r="M4" s="9">
        <f>J4+L4</f>
        <v>74.28</v>
      </c>
    </row>
    <row r="5" ht="25" customHeight="1" spans="1:13">
      <c r="A5" s="11">
        <v>3</v>
      </c>
      <c r="B5" s="12" t="s">
        <v>57</v>
      </c>
      <c r="C5" s="12" t="s">
        <v>44</v>
      </c>
      <c r="D5" s="12" t="s">
        <v>16</v>
      </c>
      <c r="E5" s="12" t="s">
        <v>53</v>
      </c>
      <c r="F5" s="12" t="s">
        <v>58</v>
      </c>
      <c r="G5" s="11"/>
      <c r="H5" s="13">
        <v>74</v>
      </c>
      <c r="I5" s="7">
        <v>74</v>
      </c>
      <c r="J5" s="9">
        <f>I5*0.7</f>
        <v>51.8</v>
      </c>
      <c r="K5" s="9">
        <v>73.5</v>
      </c>
      <c r="L5" s="9">
        <f>K5*0.3</f>
        <v>22.05</v>
      </c>
      <c r="M5" s="9">
        <f>J5+L5</f>
        <v>73.85</v>
      </c>
    </row>
  </sheetData>
  <sortState ref="A3:J44">
    <sortCondition ref="I3:I44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J5" sqref="J5"/>
    </sheetView>
  </sheetViews>
  <sheetFormatPr defaultColWidth="8.89166666666667" defaultRowHeight="14.25" outlineLevelRow="4"/>
  <cols>
    <col min="1" max="1" width="5.625" customWidth="1"/>
    <col min="2" max="2" width="7.375" customWidth="1"/>
    <col min="3" max="3" width="36" customWidth="1"/>
    <col min="4" max="4" width="6.625" customWidth="1"/>
    <col min="5" max="5" width="10.375" customWidth="1"/>
    <col min="6" max="6" width="9.375" customWidth="1"/>
    <col min="7" max="7" width="6.10833333333333" customWidth="1"/>
    <col min="8" max="9" width="6.625" customWidth="1"/>
    <col min="10" max="10" width="8.25" customWidth="1"/>
    <col min="11" max="12" width="6.625" customWidth="1"/>
  </cols>
  <sheetData>
    <row r="1" ht="47" customHeight="1" spans="1:13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8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60</v>
      </c>
      <c r="C3" s="12" t="s">
        <v>61</v>
      </c>
      <c r="D3" s="12" t="s">
        <v>16</v>
      </c>
      <c r="E3" s="12" t="s">
        <v>62</v>
      </c>
      <c r="F3" s="12" t="s">
        <v>63</v>
      </c>
      <c r="G3" s="11"/>
      <c r="H3" s="13">
        <v>76</v>
      </c>
      <c r="I3" s="7">
        <v>76</v>
      </c>
      <c r="J3" s="9">
        <f>I3*0.7</f>
        <v>53.2</v>
      </c>
      <c r="K3" s="9">
        <v>77.3</v>
      </c>
      <c r="L3" s="9">
        <f>K3*0.3</f>
        <v>23.19</v>
      </c>
      <c r="M3" s="9">
        <f>J3+L3</f>
        <v>76.39</v>
      </c>
    </row>
    <row r="4" ht="25" customHeight="1" spans="1:13">
      <c r="A4" s="11">
        <v>2</v>
      </c>
      <c r="B4" s="12" t="s">
        <v>64</v>
      </c>
      <c r="C4" s="12" t="s">
        <v>61</v>
      </c>
      <c r="D4" s="12" t="s">
        <v>16</v>
      </c>
      <c r="E4" s="12" t="s">
        <v>62</v>
      </c>
      <c r="F4" s="12" t="s">
        <v>65</v>
      </c>
      <c r="G4" s="11"/>
      <c r="H4" s="13">
        <v>74</v>
      </c>
      <c r="I4" s="7">
        <v>74</v>
      </c>
      <c r="J4" s="9">
        <f>I4*0.7</f>
        <v>51.8</v>
      </c>
      <c r="K4" s="9">
        <v>78.6</v>
      </c>
      <c r="L4" s="9">
        <f>K4*0.3</f>
        <v>23.58</v>
      </c>
      <c r="M4" s="9">
        <f>J4+L4</f>
        <v>75.38</v>
      </c>
    </row>
    <row r="5" ht="25" customHeight="1" spans="1:13">
      <c r="A5" s="11">
        <v>3</v>
      </c>
      <c r="B5" s="12" t="s">
        <v>66</v>
      </c>
      <c r="C5" s="12" t="s">
        <v>61</v>
      </c>
      <c r="D5" s="12" t="s">
        <v>16</v>
      </c>
      <c r="E5" s="12" t="s">
        <v>62</v>
      </c>
      <c r="F5" s="12" t="s">
        <v>67</v>
      </c>
      <c r="G5" s="11"/>
      <c r="H5" s="13">
        <v>75</v>
      </c>
      <c r="I5" s="7">
        <v>75</v>
      </c>
      <c r="J5" s="9">
        <f>I5*0.7</f>
        <v>52.5</v>
      </c>
      <c r="K5" s="9">
        <v>72.9</v>
      </c>
      <c r="L5" s="9">
        <f>K5*0.3</f>
        <v>21.87</v>
      </c>
      <c r="M5" s="9">
        <f>J5+L5</f>
        <v>74.37</v>
      </c>
    </row>
  </sheetData>
  <sortState ref="A3:M5">
    <sortCondition ref="M3:M5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H3" sqref="H3:M5"/>
    </sheetView>
  </sheetViews>
  <sheetFormatPr defaultColWidth="8.89166666666667" defaultRowHeight="14.25" outlineLevelRow="4"/>
  <cols>
    <col min="1" max="1" width="5.25" customWidth="1"/>
    <col min="2" max="2" width="7.375" customWidth="1"/>
    <col min="3" max="3" width="24.875" customWidth="1"/>
    <col min="4" max="4" width="7.375" customWidth="1"/>
    <col min="5" max="5" width="10.375" customWidth="1"/>
    <col min="6" max="6" width="9.375" customWidth="1"/>
    <col min="7" max="7" width="6.10833333333333" customWidth="1"/>
    <col min="8" max="8" width="8.55833333333333" customWidth="1"/>
  </cols>
  <sheetData>
    <row r="1" ht="48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2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68</v>
      </c>
      <c r="C3" s="12" t="s">
        <v>69</v>
      </c>
      <c r="D3" s="12" t="s">
        <v>45</v>
      </c>
      <c r="E3" s="12" t="s">
        <v>70</v>
      </c>
      <c r="F3" s="12" t="s">
        <v>71</v>
      </c>
      <c r="G3" s="11"/>
      <c r="H3" s="13">
        <v>73</v>
      </c>
      <c r="I3" s="7">
        <v>73</v>
      </c>
      <c r="J3" s="9">
        <f>I3*0.7</f>
        <v>51.1</v>
      </c>
      <c r="K3" s="9">
        <v>73.2</v>
      </c>
      <c r="L3" s="9">
        <f>K3*0.3</f>
        <v>21.96</v>
      </c>
      <c r="M3" s="9">
        <f>J3+L3</f>
        <v>73.06</v>
      </c>
    </row>
    <row r="4" ht="25" customHeight="1" spans="1:13">
      <c r="A4" s="11">
        <v>2</v>
      </c>
      <c r="B4" s="12" t="s">
        <v>72</v>
      </c>
      <c r="C4" s="12" t="s">
        <v>69</v>
      </c>
      <c r="D4" s="12" t="s">
        <v>45</v>
      </c>
      <c r="E4" s="12" t="s">
        <v>70</v>
      </c>
      <c r="F4" s="12" t="s">
        <v>73</v>
      </c>
      <c r="G4" s="11"/>
      <c r="H4" s="13">
        <v>68</v>
      </c>
      <c r="I4" s="7">
        <v>68</v>
      </c>
      <c r="J4" s="9">
        <f>I4*0.7</f>
        <v>47.6</v>
      </c>
      <c r="K4" s="9">
        <v>75.3</v>
      </c>
      <c r="L4" s="9">
        <f>K4*0.3</f>
        <v>22.59</v>
      </c>
      <c r="M4" s="9">
        <f>J4+L4</f>
        <v>70.19</v>
      </c>
    </row>
    <row r="5" ht="25" customHeight="1" spans="1:13">
      <c r="A5" s="11">
        <v>3</v>
      </c>
      <c r="B5" s="12" t="s">
        <v>74</v>
      </c>
      <c r="C5" s="12" t="s">
        <v>69</v>
      </c>
      <c r="D5" s="12" t="s">
        <v>45</v>
      </c>
      <c r="E5" s="12" t="s">
        <v>70</v>
      </c>
      <c r="F5" s="12" t="s">
        <v>75</v>
      </c>
      <c r="G5" s="11"/>
      <c r="H5" s="13">
        <v>63</v>
      </c>
      <c r="I5" s="7">
        <v>63</v>
      </c>
      <c r="J5" s="9">
        <f>I5*0.7</f>
        <v>44.1</v>
      </c>
      <c r="K5" s="9">
        <v>71.6</v>
      </c>
      <c r="L5" s="9">
        <f>K5*0.3</f>
        <v>21.48</v>
      </c>
      <c r="M5" s="9">
        <f>J5+L5</f>
        <v>65.58</v>
      </c>
    </row>
  </sheetData>
  <sortState ref="A3:J10">
    <sortCondition ref="I3:I10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G3" sqref="G3:M5"/>
    </sheetView>
  </sheetViews>
  <sheetFormatPr defaultColWidth="8.89166666666667" defaultRowHeight="14.25" outlineLevelRow="4"/>
  <cols>
    <col min="1" max="1" width="6.125" customWidth="1"/>
    <col min="2" max="2" width="7.375" customWidth="1"/>
    <col min="3" max="3" width="29.375" customWidth="1"/>
    <col min="4" max="4" width="7.375" customWidth="1"/>
    <col min="5" max="5" width="10.375" customWidth="1"/>
    <col min="6" max="6" width="9.375" customWidth="1"/>
    <col min="7" max="7" width="6.10833333333333" customWidth="1"/>
    <col min="8" max="8" width="6.625" customWidth="1"/>
  </cols>
  <sheetData>
    <row r="1" ht="48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2" customHeight="1" spans="1:13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76</v>
      </c>
      <c r="C3" s="12" t="s">
        <v>77</v>
      </c>
      <c r="D3" s="12" t="s">
        <v>78</v>
      </c>
      <c r="E3" s="12" t="s">
        <v>79</v>
      </c>
      <c r="F3" s="12" t="s">
        <v>80</v>
      </c>
      <c r="G3" s="7"/>
      <c r="H3" s="13">
        <v>73</v>
      </c>
      <c r="I3" s="7">
        <v>73</v>
      </c>
      <c r="J3" s="9">
        <f>I3*0.7</f>
        <v>51.1</v>
      </c>
      <c r="K3" s="9">
        <v>79.3</v>
      </c>
      <c r="L3" s="9">
        <f>K3*0.3</f>
        <v>23.79</v>
      </c>
      <c r="M3" s="9">
        <f>J3+L3</f>
        <v>74.89</v>
      </c>
    </row>
    <row r="4" ht="25" customHeight="1" spans="1:13">
      <c r="A4" s="11">
        <v>2</v>
      </c>
      <c r="B4" s="12" t="s">
        <v>81</v>
      </c>
      <c r="C4" s="12" t="s">
        <v>77</v>
      </c>
      <c r="D4" s="12" t="s">
        <v>78</v>
      </c>
      <c r="E4" s="12" t="s">
        <v>79</v>
      </c>
      <c r="F4" s="12" t="s">
        <v>82</v>
      </c>
      <c r="G4" s="7"/>
      <c r="H4" s="13">
        <v>69</v>
      </c>
      <c r="I4" s="7">
        <v>69</v>
      </c>
      <c r="J4" s="9">
        <f>I4*0.7</f>
        <v>48.3</v>
      </c>
      <c r="K4" s="9">
        <v>78</v>
      </c>
      <c r="L4" s="9">
        <f>K4*0.3</f>
        <v>23.4</v>
      </c>
      <c r="M4" s="9">
        <f>J4+L4</f>
        <v>71.7</v>
      </c>
    </row>
    <row r="5" ht="25" customHeight="1" spans="1:13">
      <c r="A5" s="11">
        <v>3</v>
      </c>
      <c r="B5" s="12" t="s">
        <v>83</v>
      </c>
      <c r="C5" s="12" t="s">
        <v>77</v>
      </c>
      <c r="D5" s="12" t="s">
        <v>78</v>
      </c>
      <c r="E5" s="12" t="s">
        <v>79</v>
      </c>
      <c r="F5" s="12" t="s">
        <v>84</v>
      </c>
      <c r="G5" s="7">
        <v>10</v>
      </c>
      <c r="H5" s="13">
        <v>61</v>
      </c>
      <c r="I5" s="7">
        <v>71</v>
      </c>
      <c r="J5" s="9">
        <f>I5*0.7</f>
        <v>49.7</v>
      </c>
      <c r="K5" s="9" t="s">
        <v>32</v>
      </c>
      <c r="L5" s="9" t="s">
        <v>32</v>
      </c>
      <c r="M5" s="9">
        <v>49.7</v>
      </c>
    </row>
  </sheetData>
  <sortState ref="A3:M5">
    <sortCondition ref="M3:M5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A3" sqref="A3:A6"/>
    </sheetView>
  </sheetViews>
  <sheetFormatPr defaultColWidth="8.89166666666667" defaultRowHeight="14.25" outlineLevelRow="5"/>
  <cols>
    <col min="1" max="1" width="5.375" customWidth="1"/>
    <col min="2" max="2" width="6.375" customWidth="1"/>
    <col min="3" max="3" width="41.75" customWidth="1"/>
    <col min="4" max="4" width="7.625" customWidth="1"/>
    <col min="5" max="5" width="10.25" customWidth="1"/>
    <col min="6" max="6" width="10" customWidth="1"/>
    <col min="7" max="7" width="4.75" customWidth="1"/>
    <col min="8" max="8" width="6.875" customWidth="1"/>
    <col min="9" max="9" width="7" customWidth="1"/>
    <col min="10" max="11" width="6.875" customWidth="1"/>
    <col min="12" max="12" width="6.25" customWidth="1"/>
    <col min="13" max="13" width="7.125" customWidth="1"/>
  </cols>
  <sheetData>
    <row r="1" ht="48" customHeight="1" spans="1:13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14" customHeight="1" spans="1:13">
      <c r="A2" s="3" t="s">
        <v>1</v>
      </c>
      <c r="B2" s="5" t="s">
        <v>85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86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25" customHeight="1" spans="1:13">
      <c r="A3" s="11">
        <v>1</v>
      </c>
      <c r="B3" s="12" t="s">
        <v>87</v>
      </c>
      <c r="C3" s="12" t="s">
        <v>88</v>
      </c>
      <c r="D3" s="12" t="s">
        <v>45</v>
      </c>
      <c r="E3" s="12" t="s">
        <v>89</v>
      </c>
      <c r="F3" s="12" t="s">
        <v>90</v>
      </c>
      <c r="G3" s="11"/>
      <c r="H3" s="13">
        <v>74</v>
      </c>
      <c r="I3" s="7">
        <v>74</v>
      </c>
      <c r="J3" s="9">
        <f>I3*0.7</f>
        <v>51.8</v>
      </c>
      <c r="K3" s="9">
        <v>73.9</v>
      </c>
      <c r="L3" s="9">
        <f>K3*0.3</f>
        <v>22.17</v>
      </c>
      <c r="M3" s="9">
        <f>J3+L3</f>
        <v>73.97</v>
      </c>
    </row>
    <row r="4" ht="25" customHeight="1" spans="1:13">
      <c r="A4" s="11">
        <v>2</v>
      </c>
      <c r="B4" s="12" t="s">
        <v>91</v>
      </c>
      <c r="C4" s="12" t="s">
        <v>88</v>
      </c>
      <c r="D4" s="12" t="s">
        <v>45</v>
      </c>
      <c r="E4" s="12" t="s">
        <v>89</v>
      </c>
      <c r="F4" s="12" t="s">
        <v>92</v>
      </c>
      <c r="G4" s="11"/>
      <c r="H4" s="13">
        <v>71</v>
      </c>
      <c r="I4" s="7">
        <v>71</v>
      </c>
      <c r="J4" s="9">
        <f>I4*0.7</f>
        <v>49.7</v>
      </c>
      <c r="K4" s="9">
        <v>75.8</v>
      </c>
      <c r="L4" s="9">
        <f>K4*0.3</f>
        <v>22.74</v>
      </c>
      <c r="M4" s="9">
        <f>J4+L4</f>
        <v>72.44</v>
      </c>
    </row>
    <row r="5" ht="25" customHeight="1" spans="1:13">
      <c r="A5" s="11">
        <v>3</v>
      </c>
      <c r="B5" s="12" t="s">
        <v>93</v>
      </c>
      <c r="C5" s="12" t="s">
        <v>88</v>
      </c>
      <c r="D5" s="12" t="s">
        <v>45</v>
      </c>
      <c r="E5" s="12" t="s">
        <v>89</v>
      </c>
      <c r="F5" s="12" t="s">
        <v>94</v>
      </c>
      <c r="G5" s="11"/>
      <c r="H5" s="13">
        <v>71</v>
      </c>
      <c r="I5" s="7">
        <v>71</v>
      </c>
      <c r="J5" s="9">
        <f>I5*0.7</f>
        <v>49.7</v>
      </c>
      <c r="K5" s="9">
        <v>75.7</v>
      </c>
      <c r="L5" s="9">
        <f>K5*0.3</f>
        <v>22.71</v>
      </c>
      <c r="M5" s="9">
        <f>J5+L5</f>
        <v>72.41</v>
      </c>
    </row>
    <row r="6" ht="25" customHeight="1" spans="1:13">
      <c r="A6" s="11">
        <v>4</v>
      </c>
      <c r="B6" s="12" t="s">
        <v>95</v>
      </c>
      <c r="C6" s="12" t="s">
        <v>88</v>
      </c>
      <c r="D6" s="12" t="s">
        <v>45</v>
      </c>
      <c r="E6" s="12" t="s">
        <v>89</v>
      </c>
      <c r="F6" s="12" t="s">
        <v>96</v>
      </c>
      <c r="G6" s="11"/>
      <c r="H6" s="13">
        <v>72</v>
      </c>
      <c r="I6" s="7">
        <v>72</v>
      </c>
      <c r="J6" s="9">
        <f>I6*0.7</f>
        <v>50.4</v>
      </c>
      <c r="K6" s="9">
        <v>72.6</v>
      </c>
      <c r="L6" s="9">
        <f>K6*0.3</f>
        <v>21.78</v>
      </c>
      <c r="M6" s="9">
        <f>J6+L6</f>
        <v>72.18</v>
      </c>
    </row>
  </sheetData>
  <sortState ref="A3:M6">
    <sortCondition ref="M3:M6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岗位代码202202001</vt:lpstr>
      <vt:lpstr>岗位代码202202002</vt:lpstr>
      <vt:lpstr>岗位代码202202007</vt:lpstr>
      <vt:lpstr>岗位代码202202008</vt:lpstr>
      <vt:lpstr>岗位代码202202010</vt:lpstr>
      <vt:lpstr>岗位代码202202012</vt:lpstr>
      <vt:lpstr>岗位代码202202015</vt:lpstr>
      <vt:lpstr>岗位代码202202019</vt:lpstr>
      <vt:lpstr>岗位代码202202024</vt:lpstr>
      <vt:lpstr>岗位代码202202027</vt:lpstr>
      <vt:lpstr>岗位代码202202028</vt:lpstr>
      <vt:lpstr>岗位代码202202032</vt:lpstr>
      <vt:lpstr>岗位代码202202004</vt:lpstr>
      <vt:lpstr>岗位代码202202016</vt:lpstr>
      <vt:lpstr>岗位代码202202023</vt:lpstr>
      <vt:lpstr>岗位代码202202033</vt:lpstr>
      <vt:lpstr>岗位代码202202034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瞧瞧看看</cp:lastModifiedBy>
  <dcterms:created xsi:type="dcterms:W3CDTF">2015-06-05T18:17:00Z</dcterms:created>
  <dcterms:modified xsi:type="dcterms:W3CDTF">2023-04-16T11:44:07Z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036D4D5123534CE4A0CDB5F7E5ACC8DB</vt:lpwstr>
  </property>
</Properties>
</file>