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D:\qqltjl\2274680477\filerecv\"/>
    </mc:Choice>
  </mc:AlternateContent>
  <xr:revisionPtr revIDLastSave="0" documentId="13_ncr:1_{EC6B2271-1BE2-4EA6-B0D3-3FF3CCB2F8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名单" sheetId="1" r:id="rId1"/>
  </sheets>
  <definedNames>
    <definedName name="_xlnm._FilterDatabase" localSheetId="0" hidden="1">名单!$A$3:$L$84</definedName>
    <definedName name="_xlnm.Print_Titles" localSheetId="0">名单!$3:$3</definedName>
  </definedNames>
  <calcPr calcId="191029"/>
</workbook>
</file>

<file path=xl/calcChain.xml><?xml version="1.0" encoding="utf-8"?>
<calcChain xmlns="http://schemas.openxmlformats.org/spreadsheetml/2006/main">
  <c r="I83" i="1" l="1"/>
  <c r="K83" i="1" s="1"/>
  <c r="I82" i="1"/>
  <c r="K82" i="1" s="1"/>
  <c r="I81" i="1"/>
  <c r="K81" i="1" s="1"/>
  <c r="I80" i="1"/>
  <c r="K80" i="1" s="1"/>
  <c r="I79" i="1"/>
  <c r="K79" i="1" s="1"/>
  <c r="I78" i="1"/>
  <c r="K78" i="1" s="1"/>
  <c r="I77" i="1"/>
  <c r="K77" i="1" s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L58" i="1" s="1"/>
  <c r="I57" i="1"/>
  <c r="K57" i="1" s="1"/>
  <c r="I56" i="1"/>
  <c r="K56" i="1" s="1"/>
  <c r="L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L50" i="1" s="1"/>
  <c r="I49" i="1"/>
  <c r="K49" i="1" s="1"/>
  <c r="I48" i="1"/>
  <c r="K48" i="1" s="1"/>
  <c r="I47" i="1"/>
  <c r="K47" i="1" s="1"/>
  <c r="I46" i="1"/>
  <c r="K46" i="1" s="1"/>
  <c r="L46" i="1" s="1"/>
  <c r="I45" i="1"/>
  <c r="K45" i="1" s="1"/>
  <c r="I44" i="1"/>
  <c r="K44" i="1" s="1"/>
  <c r="I43" i="1"/>
  <c r="K43" i="1" s="1"/>
  <c r="L43" i="1" s="1"/>
  <c r="I42" i="1"/>
  <c r="K42" i="1" s="1"/>
  <c r="I41" i="1"/>
  <c r="K41" i="1" s="1"/>
  <c r="I40" i="1"/>
  <c r="K40" i="1" s="1"/>
  <c r="I39" i="1"/>
  <c r="K39" i="1" s="1"/>
  <c r="K38" i="1"/>
  <c r="I38" i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L14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I7" i="1"/>
  <c r="K7" i="1" s="1"/>
  <c r="I6" i="1"/>
  <c r="K6" i="1" s="1"/>
  <c r="I5" i="1"/>
  <c r="K5" i="1" s="1"/>
  <c r="I4" i="1"/>
  <c r="K4" i="1" s="1"/>
  <c r="L4" i="1" s="1"/>
  <c r="L27" i="1" l="1"/>
  <c r="L49" i="1"/>
  <c r="L54" i="1"/>
  <c r="L74" i="1"/>
  <c r="L75" i="1"/>
  <c r="L31" i="1"/>
  <c r="L18" i="1"/>
  <c r="L44" i="1"/>
  <c r="L5" i="1"/>
  <c r="L30" i="1"/>
  <c r="L64" i="1"/>
  <c r="L52" i="1"/>
  <c r="L53" i="1"/>
  <c r="L28" i="1"/>
  <c r="L76" i="1"/>
  <c r="L77" i="1"/>
  <c r="L17" i="1"/>
  <c r="L78" i="1"/>
  <c r="L16" i="1"/>
  <c r="L73" i="1"/>
  <c r="L32" i="1"/>
  <c r="L20" i="1"/>
  <c r="L47" i="1"/>
  <c r="L34" i="1"/>
  <c r="L38" i="1"/>
  <c r="L35" i="1"/>
  <c r="L36" i="1"/>
  <c r="L63" i="1"/>
  <c r="L79" i="1"/>
  <c r="L72" i="1"/>
  <c r="L51" i="1"/>
  <c r="L65" i="1"/>
  <c r="L80" i="1"/>
  <c r="L15" i="1"/>
  <c r="L66" i="1"/>
  <c r="L81" i="1"/>
  <c r="L29" i="1"/>
  <c r="L57" i="1"/>
  <c r="L55" i="1"/>
  <c r="L45" i="1"/>
  <c r="L19" i="1"/>
  <c r="L21" i="1"/>
  <c r="L6" i="1"/>
  <c r="L48" i="1"/>
  <c r="L37" i="1"/>
  <c r="L25" i="1"/>
  <c r="L67" i="1"/>
  <c r="L82" i="1"/>
  <c r="L59" i="1"/>
  <c r="L33" i="1"/>
  <c r="L60" i="1"/>
  <c r="L13" i="1"/>
  <c r="L26" i="1"/>
  <c r="L39" i="1"/>
  <c r="L68" i="1"/>
  <c r="L83" i="1"/>
</calcChain>
</file>

<file path=xl/sharedStrings.xml><?xml version="1.0" encoding="utf-8"?>
<sst xmlns="http://schemas.openxmlformats.org/spreadsheetml/2006/main" count="244" uniqueCount="225">
  <si>
    <t>附件</t>
  </si>
  <si>
    <t>2023年沙市区事业单位人才引进面试及综合成绩排名</t>
  </si>
  <si>
    <t>序号</t>
  </si>
  <si>
    <t>引才单位
主管部门</t>
  </si>
  <si>
    <t>引才单位</t>
  </si>
  <si>
    <t>岗位代码</t>
  </si>
  <si>
    <t>引才计划</t>
  </si>
  <si>
    <t>姓名</t>
  </si>
  <si>
    <t>准考证号</t>
  </si>
  <si>
    <t>笔试
总成绩</t>
  </si>
  <si>
    <t xml:space="preserve">笔试折算成绩
</t>
  </si>
  <si>
    <t xml:space="preserve">面试成绩
</t>
  </si>
  <si>
    <t>综合成绩</t>
  </si>
  <si>
    <t>排名</t>
  </si>
  <si>
    <t>备注</t>
  </si>
  <si>
    <t>沙市区
司法局</t>
  </si>
  <si>
    <t>沙市区
法律援助中心</t>
  </si>
  <si>
    <t>2023010101</t>
  </si>
  <si>
    <t>23031800114</t>
  </si>
  <si>
    <t>23031800108</t>
  </si>
  <si>
    <t>23031800116</t>
  </si>
  <si>
    <t>沙市区民政局</t>
  </si>
  <si>
    <t>沙市区婚姻登记服务中心</t>
  </si>
  <si>
    <t>2023010201</t>
  </si>
  <si>
    <t>23031800312</t>
  </si>
  <si>
    <t>23031800302</t>
  </si>
  <si>
    <t>23031800307</t>
  </si>
  <si>
    <t>沙市区经济和信息化局</t>
  </si>
  <si>
    <t>沙市区工业经济发展中心</t>
  </si>
  <si>
    <t>2023010301</t>
  </si>
  <si>
    <t>23031800315</t>
  </si>
  <si>
    <t>23031800408</t>
  </si>
  <si>
    <t>23031800403</t>
  </si>
  <si>
    <t>2023010302</t>
  </si>
  <si>
    <t>23031800606</t>
  </si>
  <si>
    <t>23031800504</t>
  </si>
  <si>
    <t>23031800527</t>
  </si>
  <si>
    <t>缺考</t>
  </si>
  <si>
    <t>2023010303</t>
  </si>
  <si>
    <t>23031800610</t>
  </si>
  <si>
    <t>23031800611</t>
  </si>
  <si>
    <t>23031800619</t>
  </si>
  <si>
    <t>沙市区人力资源和社会保障局</t>
  </si>
  <si>
    <t>沙市区公共就业和人才服务中心</t>
  </si>
  <si>
    <t>2023010401</t>
  </si>
  <si>
    <t>23031800810</t>
  </si>
  <si>
    <t>23031800726</t>
  </si>
  <si>
    <t>23031800805</t>
  </si>
  <si>
    <t>2023010402</t>
  </si>
  <si>
    <t>23031800828</t>
  </si>
  <si>
    <t>23031800812</t>
  </si>
  <si>
    <t>23031800821</t>
  </si>
  <si>
    <t>2023010403</t>
  </si>
  <si>
    <t>23031801002</t>
  </si>
  <si>
    <t>23031800914</t>
  </si>
  <si>
    <t>23031800918</t>
  </si>
  <si>
    <t>沙市区劳动人事争议仲裁院</t>
  </si>
  <si>
    <t>2023010501</t>
  </si>
  <si>
    <t>23031801029</t>
  </si>
  <si>
    <t>23031801024</t>
  </si>
  <si>
    <t>23031801107</t>
  </si>
  <si>
    <t>沙市区农业农村局</t>
  </si>
  <si>
    <t>沙市区农业农村发展中心</t>
  </si>
  <si>
    <t>2023010601</t>
  </si>
  <si>
    <t>23031801313</t>
  </si>
  <si>
    <t>23031801226</t>
  </si>
  <si>
    <t>23031801224</t>
  </si>
  <si>
    <t xml:space="preserve">沙市区住房和城乡建设局
</t>
  </si>
  <si>
    <t xml:space="preserve">沙市区住房和城乡建设物业服务中心
</t>
  </si>
  <si>
    <t>2023010701</t>
  </si>
  <si>
    <t>23031801412</t>
  </si>
  <si>
    <t>23031801407</t>
  </si>
  <si>
    <t>23031801411</t>
  </si>
  <si>
    <t>23031801420</t>
  </si>
  <si>
    <t>23031801404</t>
  </si>
  <si>
    <t>23031801415</t>
  </si>
  <si>
    <t>2023010702</t>
  </si>
  <si>
    <t>23031801504</t>
  </si>
  <si>
    <t>职业能力倾向测验85分；综合应用能力76.5分</t>
  </si>
  <si>
    <t>23031801509</t>
  </si>
  <si>
    <t>职业能力倾向测验86分；综合应用能力75.5分</t>
  </si>
  <si>
    <t>23031801430</t>
  </si>
  <si>
    <t>沙市区水利和湖泊局</t>
  </si>
  <si>
    <t>沙市区水利和湖泊事务服务中心</t>
  </si>
  <si>
    <t>2023010801</t>
  </si>
  <si>
    <t>23031801530</t>
  </si>
  <si>
    <t>23031801630</t>
  </si>
  <si>
    <t>23031801529</t>
  </si>
  <si>
    <t>/</t>
  </si>
  <si>
    <t>沙市区公共资源交易中心</t>
  </si>
  <si>
    <t>2023010901</t>
  </si>
  <si>
    <t>23031801825</t>
  </si>
  <si>
    <t>23031801804</t>
  </si>
  <si>
    <t>23031801811</t>
  </si>
  <si>
    <t>沙市区人民政府崇文街街道办事处</t>
  </si>
  <si>
    <t>沙市区崇文街道党群服务中心</t>
  </si>
  <si>
    <t>2023011001</t>
  </si>
  <si>
    <t>23031801930</t>
  </si>
  <si>
    <t>23031802020</t>
  </si>
  <si>
    <t>23031801925</t>
  </si>
  <si>
    <t>沙市区胜利街街道办事处</t>
  </si>
  <si>
    <t>沙市区胜利街道党群服务中心</t>
  </si>
  <si>
    <t>2023011101</t>
  </si>
  <si>
    <t>23031802103</t>
  </si>
  <si>
    <t>23031802108</t>
  </si>
  <si>
    <t>23031802102</t>
  </si>
  <si>
    <t>沙市区朝阳路街道办事处</t>
  </si>
  <si>
    <t>沙市区朝阳路街道党群服务中心</t>
  </si>
  <si>
    <t>2023011201</t>
  </si>
  <si>
    <t>23031802227</t>
  </si>
  <si>
    <t>23031802126</t>
  </si>
  <si>
    <t>23031802221</t>
  </si>
  <si>
    <t>沙市区人民政府立新街道办事处</t>
  </si>
  <si>
    <t>沙市区立新街道党群服务中心</t>
  </si>
  <si>
    <t>2023011301</t>
  </si>
  <si>
    <t>23031802317</t>
  </si>
  <si>
    <t>23031802311</t>
  </si>
  <si>
    <t>23031802323</t>
  </si>
  <si>
    <t>沙市经济开发区管理委员会</t>
  </si>
  <si>
    <t>沙市经济开发区(荆州市沙市区锣场镇)党群服务中心</t>
  </si>
  <si>
    <t>2023011401</t>
  </si>
  <si>
    <t>23031802407</t>
  </si>
  <si>
    <t>23031802406</t>
  </si>
  <si>
    <t>沙市经济开发区(荆州市沙市区锣场镇)招商引资服务中心</t>
  </si>
  <si>
    <t>2023011501</t>
  </si>
  <si>
    <t>23031802418</t>
  </si>
  <si>
    <t>23031802428</t>
  </si>
  <si>
    <t>23031802424</t>
  </si>
  <si>
    <t>23031802502</t>
  </si>
  <si>
    <t>23031802421</t>
  </si>
  <si>
    <t>23031802507</t>
  </si>
  <si>
    <t>沙市区卫生健康局</t>
  </si>
  <si>
    <t>沙市区卫生健康服务中心</t>
  </si>
  <si>
    <t>2023011601</t>
  </si>
  <si>
    <t>23031802513</t>
  </si>
  <si>
    <t>23031802516</t>
  </si>
  <si>
    <t>23031802527</t>
  </si>
  <si>
    <t>沙市区疾病预防控制中心</t>
  </si>
  <si>
    <t>2023011701</t>
  </si>
  <si>
    <t>23031802607</t>
  </si>
  <si>
    <t>23031802604</t>
  </si>
  <si>
    <t>23031802615</t>
  </si>
  <si>
    <t>23031802627</t>
  </si>
  <si>
    <t>23031802606</t>
  </si>
  <si>
    <t>23031802626</t>
  </si>
  <si>
    <t>23031802624</t>
  </si>
  <si>
    <t>23031802622</t>
  </si>
  <si>
    <t>23031802619</t>
  </si>
  <si>
    <t>23031802612</t>
  </si>
  <si>
    <t>23031802618</t>
  </si>
  <si>
    <t>23031802616</t>
  </si>
  <si>
    <t>杨*</t>
  </si>
  <si>
    <t>张*</t>
  </si>
  <si>
    <t>严*</t>
  </si>
  <si>
    <t>贾*妮</t>
  </si>
  <si>
    <t>王*</t>
  </si>
  <si>
    <t>樊*加</t>
  </si>
  <si>
    <t>马*</t>
  </si>
  <si>
    <t>邓*飞</t>
  </si>
  <si>
    <t>钱*蕴</t>
  </si>
  <si>
    <t>向*富</t>
  </si>
  <si>
    <t>董*顺</t>
  </si>
  <si>
    <t>胡*</t>
  </si>
  <si>
    <t>吴*晴</t>
  </si>
  <si>
    <t>吴*锦</t>
  </si>
  <si>
    <t>赵*子</t>
  </si>
  <si>
    <t>郑*丽</t>
  </si>
  <si>
    <t>胡*婧</t>
  </si>
  <si>
    <t>孟*</t>
  </si>
  <si>
    <t>王*琴</t>
  </si>
  <si>
    <t>赵*林</t>
  </si>
  <si>
    <t>梁*楠</t>
  </si>
  <si>
    <t>刘*嘉</t>
  </si>
  <si>
    <t>艾*</t>
  </si>
  <si>
    <t>赵*茹</t>
  </si>
  <si>
    <t>程*娜</t>
  </si>
  <si>
    <t>叶*杰</t>
  </si>
  <si>
    <t>吴*祥</t>
  </si>
  <si>
    <t>陈*艳</t>
  </si>
  <si>
    <t>彭*娇</t>
  </si>
  <si>
    <t>邓*思</t>
  </si>
  <si>
    <t>何*睿</t>
  </si>
  <si>
    <t>程*</t>
  </si>
  <si>
    <t>解*婧</t>
  </si>
  <si>
    <t>付*</t>
  </si>
  <si>
    <t>侯*</t>
  </si>
  <si>
    <t>马*琴</t>
  </si>
  <si>
    <t>夏*林</t>
  </si>
  <si>
    <t>汪*</t>
  </si>
  <si>
    <t>汪*璇</t>
  </si>
  <si>
    <t>刘*媛</t>
  </si>
  <si>
    <t>朱*慧</t>
  </si>
  <si>
    <t>朱*</t>
  </si>
  <si>
    <t>范*南</t>
  </si>
  <si>
    <t>杜*</t>
  </si>
  <si>
    <t>陈*玲</t>
  </si>
  <si>
    <t>梁*茜</t>
  </si>
  <si>
    <t>程*征</t>
  </si>
  <si>
    <t>陈*奇</t>
  </si>
  <si>
    <t>徐*琴</t>
  </si>
  <si>
    <t>姚*一</t>
  </si>
  <si>
    <t>李*</t>
  </si>
  <si>
    <t>蒋*洁</t>
  </si>
  <si>
    <t>李*艳</t>
  </si>
  <si>
    <t>江*迎</t>
  </si>
  <si>
    <t>贺*</t>
  </si>
  <si>
    <t>张*秋</t>
  </si>
  <si>
    <t>王*晶</t>
  </si>
  <si>
    <t>张*慧</t>
  </si>
  <si>
    <t>沈*之</t>
  </si>
  <si>
    <t>王*柔</t>
  </si>
  <si>
    <t>吴*丹</t>
  </si>
  <si>
    <t>湛*</t>
  </si>
  <si>
    <t>罗*</t>
  </si>
  <si>
    <t>毛*林</t>
  </si>
  <si>
    <t>周*</t>
  </si>
  <si>
    <t>谢*</t>
  </si>
  <si>
    <t>唐*</t>
  </si>
  <si>
    <t>齐*璇</t>
  </si>
  <si>
    <t>吴*</t>
  </si>
  <si>
    <t>余*琴</t>
  </si>
  <si>
    <t>杨*晴</t>
  </si>
  <si>
    <t>王*玉</t>
  </si>
  <si>
    <t>曹*</t>
  </si>
  <si>
    <t>任*丽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</si>
</sst>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0_ "/>
    <numFmt numFmtId="179" formatCode="##0"/>
  </numFmts>
  <fonts count="8" x14ac:knownFonts="1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b/>
      <sz val="16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8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17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"/>
  <sheetViews>
    <sheetView tabSelected="1" topLeftCell="A57" zoomScale="110" zoomScaleNormal="110" workbookViewId="0">
      <selection activeCell="P41" sqref="P41"/>
    </sheetView>
  </sheetViews>
  <sheetFormatPr defaultColWidth="8.875" defaultRowHeight="13.5" x14ac:dyDescent="0.15"/>
  <cols>
    <col min="1" max="1" width="4.75" customWidth="1"/>
    <col min="4" max="4" width="11.375" customWidth="1"/>
    <col min="5" max="5" width="4.875" customWidth="1"/>
    <col min="6" max="6" width="6.5" customWidth="1"/>
    <col min="7" max="7" width="13" customWidth="1"/>
    <col min="8" max="8" width="8.625" customWidth="1"/>
    <col min="9" max="9" width="8.75" customWidth="1"/>
    <col min="12" max="12" width="4.375" style="1" customWidth="1"/>
    <col min="13" max="13" width="33.125" customWidth="1"/>
  </cols>
  <sheetData>
    <row r="1" spans="1:13" ht="17.100000000000001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ht="36" customHeight="1" x14ac:dyDescent="0.1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.95" customHeight="1" x14ac:dyDescent="0.15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3" t="s">
        <v>7</v>
      </c>
      <c r="G3" s="2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10" t="s">
        <v>13</v>
      </c>
      <c r="M3" s="10" t="s">
        <v>14</v>
      </c>
    </row>
    <row r="4" spans="1:13" ht="17.100000000000001" customHeight="1" x14ac:dyDescent="0.15">
      <c r="A4" s="5">
        <v>1</v>
      </c>
      <c r="B4" s="17" t="s">
        <v>15</v>
      </c>
      <c r="C4" s="17" t="s">
        <v>16</v>
      </c>
      <c r="D4" s="20" t="s">
        <v>17</v>
      </c>
      <c r="E4" s="17">
        <v>1</v>
      </c>
      <c r="F4" s="6" t="s">
        <v>151</v>
      </c>
      <c r="G4" s="6" t="s">
        <v>18</v>
      </c>
      <c r="H4" s="7">
        <v>168.5</v>
      </c>
      <c r="I4" s="7">
        <f t="shared" ref="I4:I67" si="0">H4/2</f>
        <v>84.25</v>
      </c>
      <c r="J4" s="7">
        <v>85.8</v>
      </c>
      <c r="K4" s="7">
        <f t="shared" ref="K4:K67" si="1">I4*0.4+J4*0.6</f>
        <v>85.18</v>
      </c>
      <c r="L4" s="11">
        <f>RANK(K4,$K$4:$K$6,0)</f>
        <v>1</v>
      </c>
      <c r="M4" s="12"/>
    </row>
    <row r="5" spans="1:13" ht="17.100000000000001" customHeight="1" x14ac:dyDescent="0.15">
      <c r="A5" s="5">
        <v>2</v>
      </c>
      <c r="B5" s="18"/>
      <c r="C5" s="18"/>
      <c r="D5" s="21"/>
      <c r="E5" s="18"/>
      <c r="F5" s="6" t="s">
        <v>152</v>
      </c>
      <c r="G5" s="6" t="s">
        <v>19</v>
      </c>
      <c r="H5" s="7">
        <v>175</v>
      </c>
      <c r="I5" s="7">
        <f t="shared" si="0"/>
        <v>87.5</v>
      </c>
      <c r="J5" s="7">
        <v>81.400000000000006</v>
      </c>
      <c r="K5" s="7">
        <f t="shared" si="1"/>
        <v>83.84</v>
      </c>
      <c r="L5" s="11">
        <f>RANK(K5,$K$4:$K$6,0)</f>
        <v>2</v>
      </c>
      <c r="M5" s="12"/>
    </row>
    <row r="6" spans="1:13" ht="17.100000000000001" customHeight="1" x14ac:dyDescent="0.15">
      <c r="A6" s="5">
        <v>3</v>
      </c>
      <c r="B6" s="19"/>
      <c r="C6" s="19"/>
      <c r="D6" s="22"/>
      <c r="E6" s="19"/>
      <c r="F6" s="6" t="s">
        <v>153</v>
      </c>
      <c r="G6" s="6" t="s">
        <v>20</v>
      </c>
      <c r="H6" s="7">
        <v>165.75</v>
      </c>
      <c r="I6" s="7">
        <f t="shared" si="0"/>
        <v>82.875</v>
      </c>
      <c r="J6" s="7">
        <v>82.4</v>
      </c>
      <c r="K6" s="7">
        <f t="shared" si="1"/>
        <v>82.59</v>
      </c>
      <c r="L6" s="11">
        <f>RANK(K6,$K$4:$K$6,0)</f>
        <v>3</v>
      </c>
      <c r="M6" s="12"/>
    </row>
    <row r="7" spans="1:13" ht="17.100000000000001" customHeight="1" x14ac:dyDescent="0.15">
      <c r="A7" s="5">
        <v>4</v>
      </c>
      <c r="B7" s="17" t="s">
        <v>21</v>
      </c>
      <c r="C7" s="17" t="s">
        <v>22</v>
      </c>
      <c r="D7" s="20" t="s">
        <v>23</v>
      </c>
      <c r="E7" s="17">
        <v>1</v>
      </c>
      <c r="F7" s="6" t="s">
        <v>154</v>
      </c>
      <c r="G7" s="6" t="s">
        <v>24</v>
      </c>
      <c r="H7" s="7">
        <v>165.5</v>
      </c>
      <c r="I7" s="7">
        <f t="shared" si="0"/>
        <v>82.75</v>
      </c>
      <c r="J7" s="7">
        <v>84.2</v>
      </c>
      <c r="K7" s="7">
        <f t="shared" si="1"/>
        <v>83.62</v>
      </c>
      <c r="L7" s="11">
        <v>1</v>
      </c>
      <c r="M7" s="12"/>
    </row>
    <row r="8" spans="1:13" ht="17.100000000000001" customHeight="1" x14ac:dyDescent="0.15">
      <c r="A8" s="5">
        <v>5</v>
      </c>
      <c r="B8" s="18"/>
      <c r="C8" s="18"/>
      <c r="D8" s="21"/>
      <c r="E8" s="18"/>
      <c r="F8" s="6" t="s">
        <v>151</v>
      </c>
      <c r="G8" s="6" t="s">
        <v>25</v>
      </c>
      <c r="H8" s="7">
        <v>161</v>
      </c>
      <c r="I8" s="7">
        <f t="shared" si="0"/>
        <v>80.5</v>
      </c>
      <c r="J8" s="7">
        <v>84.4</v>
      </c>
      <c r="K8" s="7">
        <f t="shared" si="1"/>
        <v>82.84</v>
      </c>
      <c r="L8" s="11">
        <v>2</v>
      </c>
      <c r="M8" s="12"/>
    </row>
    <row r="9" spans="1:13" ht="17.100000000000001" customHeight="1" x14ac:dyDescent="0.15">
      <c r="A9" s="5">
        <v>6</v>
      </c>
      <c r="B9" s="18"/>
      <c r="C9" s="18"/>
      <c r="D9" s="21"/>
      <c r="E9" s="18"/>
      <c r="F9" s="6" t="s">
        <v>155</v>
      </c>
      <c r="G9" s="6" t="s">
        <v>26</v>
      </c>
      <c r="H9" s="7">
        <v>159.5</v>
      </c>
      <c r="I9" s="7">
        <f t="shared" si="0"/>
        <v>79.75</v>
      </c>
      <c r="J9" s="7">
        <v>83</v>
      </c>
      <c r="K9" s="7">
        <f t="shared" si="1"/>
        <v>81.7</v>
      </c>
      <c r="L9" s="11">
        <v>3</v>
      </c>
      <c r="M9" s="12"/>
    </row>
    <row r="10" spans="1:13" ht="17.100000000000001" customHeight="1" x14ac:dyDescent="0.15">
      <c r="A10" s="5">
        <v>7</v>
      </c>
      <c r="B10" s="17" t="s">
        <v>27</v>
      </c>
      <c r="C10" s="17" t="s">
        <v>28</v>
      </c>
      <c r="D10" s="20" t="s">
        <v>29</v>
      </c>
      <c r="E10" s="17">
        <v>1</v>
      </c>
      <c r="F10" s="6" t="s">
        <v>156</v>
      </c>
      <c r="G10" s="6" t="s">
        <v>30</v>
      </c>
      <c r="H10" s="7">
        <v>166.5</v>
      </c>
      <c r="I10" s="7">
        <f t="shared" si="0"/>
        <v>83.25</v>
      </c>
      <c r="J10" s="7">
        <v>81.8</v>
      </c>
      <c r="K10" s="7">
        <f t="shared" si="1"/>
        <v>82.38</v>
      </c>
      <c r="L10" s="11">
        <v>1</v>
      </c>
      <c r="M10" s="12"/>
    </row>
    <row r="11" spans="1:13" ht="17.100000000000001" customHeight="1" x14ac:dyDescent="0.15">
      <c r="A11" s="5">
        <v>8</v>
      </c>
      <c r="B11" s="18"/>
      <c r="C11" s="18"/>
      <c r="D11" s="21"/>
      <c r="E11" s="18"/>
      <c r="F11" s="6" t="s">
        <v>157</v>
      </c>
      <c r="G11" s="6" t="s">
        <v>31</v>
      </c>
      <c r="H11" s="7">
        <v>161.5</v>
      </c>
      <c r="I11" s="7">
        <f t="shared" si="0"/>
        <v>80.75</v>
      </c>
      <c r="J11" s="7">
        <v>82.6</v>
      </c>
      <c r="K11" s="7">
        <f t="shared" si="1"/>
        <v>81.86</v>
      </c>
      <c r="L11" s="11">
        <v>2</v>
      </c>
      <c r="M11" s="12"/>
    </row>
    <row r="12" spans="1:13" ht="17.100000000000001" customHeight="1" x14ac:dyDescent="0.15">
      <c r="A12" s="5">
        <v>9</v>
      </c>
      <c r="B12" s="18"/>
      <c r="C12" s="18"/>
      <c r="D12" s="21"/>
      <c r="E12" s="18"/>
      <c r="F12" s="6" t="s">
        <v>158</v>
      </c>
      <c r="G12" s="6" t="s">
        <v>32</v>
      </c>
      <c r="H12" s="7">
        <v>158</v>
      </c>
      <c r="I12" s="7">
        <f t="shared" si="0"/>
        <v>79</v>
      </c>
      <c r="J12" s="7">
        <v>75.8</v>
      </c>
      <c r="K12" s="7">
        <f t="shared" si="1"/>
        <v>77.08</v>
      </c>
      <c r="L12" s="11">
        <v>3</v>
      </c>
      <c r="M12" s="12"/>
    </row>
    <row r="13" spans="1:13" ht="17.100000000000001" customHeight="1" x14ac:dyDescent="0.15">
      <c r="A13" s="5">
        <v>10</v>
      </c>
      <c r="B13" s="18"/>
      <c r="C13" s="18"/>
      <c r="D13" s="20" t="s">
        <v>33</v>
      </c>
      <c r="E13" s="17">
        <v>1</v>
      </c>
      <c r="F13" s="6" t="s">
        <v>159</v>
      </c>
      <c r="G13" s="6" t="s">
        <v>34</v>
      </c>
      <c r="H13" s="7">
        <v>172.5</v>
      </c>
      <c r="I13" s="7">
        <f t="shared" si="0"/>
        <v>86.25</v>
      </c>
      <c r="J13" s="7">
        <v>83.2</v>
      </c>
      <c r="K13" s="7">
        <f t="shared" si="1"/>
        <v>84.42</v>
      </c>
      <c r="L13" s="11">
        <f t="shared" ref="L13:L15" si="2">RANK(K13,$K$13:$K$15,0)</f>
        <v>1</v>
      </c>
      <c r="M13" s="12"/>
    </row>
    <row r="14" spans="1:13" ht="17.100000000000001" customHeight="1" x14ac:dyDescent="0.15">
      <c r="A14" s="5">
        <v>11</v>
      </c>
      <c r="B14" s="18"/>
      <c r="C14" s="18"/>
      <c r="D14" s="21"/>
      <c r="E14" s="18"/>
      <c r="F14" s="6" t="s">
        <v>160</v>
      </c>
      <c r="G14" s="6" t="s">
        <v>35</v>
      </c>
      <c r="H14" s="7">
        <v>158.5</v>
      </c>
      <c r="I14" s="7">
        <f t="shared" si="0"/>
        <v>79.25</v>
      </c>
      <c r="J14" s="7">
        <v>81.8</v>
      </c>
      <c r="K14" s="7">
        <f t="shared" si="1"/>
        <v>80.78</v>
      </c>
      <c r="L14" s="11">
        <f t="shared" si="2"/>
        <v>2</v>
      </c>
      <c r="M14" s="12"/>
    </row>
    <row r="15" spans="1:13" ht="17.100000000000001" customHeight="1" x14ac:dyDescent="0.15">
      <c r="A15" s="5">
        <v>12</v>
      </c>
      <c r="B15" s="18"/>
      <c r="C15" s="18"/>
      <c r="D15" s="21"/>
      <c r="E15" s="18"/>
      <c r="F15" s="6" t="s">
        <v>161</v>
      </c>
      <c r="G15" s="6" t="s">
        <v>36</v>
      </c>
      <c r="H15" s="7">
        <v>161</v>
      </c>
      <c r="I15" s="7">
        <f t="shared" si="0"/>
        <v>80.5</v>
      </c>
      <c r="J15" s="7">
        <v>0</v>
      </c>
      <c r="K15" s="7">
        <f t="shared" si="1"/>
        <v>32.200000000000003</v>
      </c>
      <c r="L15" s="11">
        <f t="shared" si="2"/>
        <v>3</v>
      </c>
      <c r="M15" s="12" t="s">
        <v>37</v>
      </c>
    </row>
    <row r="16" spans="1:13" ht="17.100000000000001" customHeight="1" x14ac:dyDescent="0.15">
      <c r="A16" s="5">
        <v>13</v>
      </c>
      <c r="B16" s="18"/>
      <c r="C16" s="18"/>
      <c r="D16" s="20" t="s">
        <v>38</v>
      </c>
      <c r="E16" s="17">
        <v>1</v>
      </c>
      <c r="F16" s="6" t="s">
        <v>162</v>
      </c>
      <c r="G16" s="6" t="s">
        <v>39</v>
      </c>
      <c r="H16" s="7">
        <v>159</v>
      </c>
      <c r="I16" s="7">
        <f t="shared" si="0"/>
        <v>79.5</v>
      </c>
      <c r="J16" s="7">
        <v>83</v>
      </c>
      <c r="K16" s="7">
        <f t="shared" si="1"/>
        <v>81.599999999999994</v>
      </c>
      <c r="L16" s="11">
        <f t="shared" ref="L16:L18" si="3">RANK(K16,$K$16:$K$18,0)</f>
        <v>1</v>
      </c>
      <c r="M16" s="12"/>
    </row>
    <row r="17" spans="1:13" ht="17.100000000000001" customHeight="1" x14ac:dyDescent="0.15">
      <c r="A17" s="5">
        <v>14</v>
      </c>
      <c r="B17" s="18"/>
      <c r="C17" s="18"/>
      <c r="D17" s="21"/>
      <c r="E17" s="18"/>
      <c r="F17" s="6" t="s">
        <v>163</v>
      </c>
      <c r="G17" s="6" t="s">
        <v>40</v>
      </c>
      <c r="H17" s="7">
        <v>162.5</v>
      </c>
      <c r="I17" s="7">
        <f t="shared" si="0"/>
        <v>81.25</v>
      </c>
      <c r="J17" s="7">
        <v>79.599999999999994</v>
      </c>
      <c r="K17" s="7">
        <f t="shared" si="1"/>
        <v>80.259999999999991</v>
      </c>
      <c r="L17" s="11">
        <f t="shared" si="3"/>
        <v>2</v>
      </c>
      <c r="M17" s="12"/>
    </row>
    <row r="18" spans="1:13" ht="17.100000000000001" customHeight="1" x14ac:dyDescent="0.15">
      <c r="A18" s="5">
        <v>15</v>
      </c>
      <c r="B18" s="18"/>
      <c r="C18" s="18"/>
      <c r="D18" s="21"/>
      <c r="E18" s="18"/>
      <c r="F18" s="6" t="s">
        <v>164</v>
      </c>
      <c r="G18" s="6" t="s">
        <v>41</v>
      </c>
      <c r="H18" s="7">
        <v>159</v>
      </c>
      <c r="I18" s="7">
        <f t="shared" si="0"/>
        <v>79.5</v>
      </c>
      <c r="J18" s="7">
        <v>80.400000000000006</v>
      </c>
      <c r="K18" s="7">
        <f t="shared" si="1"/>
        <v>80.040000000000006</v>
      </c>
      <c r="L18" s="11">
        <f t="shared" si="3"/>
        <v>3</v>
      </c>
      <c r="M18" s="12"/>
    </row>
    <row r="19" spans="1:13" ht="17.100000000000001" customHeight="1" x14ac:dyDescent="0.15">
      <c r="A19" s="5">
        <v>16</v>
      </c>
      <c r="B19" s="17" t="s">
        <v>42</v>
      </c>
      <c r="C19" s="17" t="s">
        <v>43</v>
      </c>
      <c r="D19" s="20" t="s">
        <v>44</v>
      </c>
      <c r="E19" s="17">
        <v>1</v>
      </c>
      <c r="F19" s="6" t="s">
        <v>165</v>
      </c>
      <c r="G19" s="6" t="s">
        <v>45</v>
      </c>
      <c r="H19" s="7">
        <v>167.75</v>
      </c>
      <c r="I19" s="7">
        <f t="shared" si="0"/>
        <v>83.875</v>
      </c>
      <c r="J19" s="7">
        <v>85.4</v>
      </c>
      <c r="K19" s="7">
        <f t="shared" si="1"/>
        <v>84.79</v>
      </c>
      <c r="L19" s="11">
        <f t="shared" ref="L19:L21" si="4">RANK(K19,$K$19:$K$21,0)</f>
        <v>1</v>
      </c>
      <c r="M19" s="12"/>
    </row>
    <row r="20" spans="1:13" ht="17.100000000000001" customHeight="1" x14ac:dyDescent="0.15">
      <c r="A20" s="5">
        <v>17</v>
      </c>
      <c r="B20" s="18"/>
      <c r="C20" s="18"/>
      <c r="D20" s="21"/>
      <c r="E20" s="18"/>
      <c r="F20" s="6" t="s">
        <v>166</v>
      </c>
      <c r="G20" s="6" t="s">
        <v>46</v>
      </c>
      <c r="H20" s="7">
        <v>164.75</v>
      </c>
      <c r="I20" s="7">
        <f t="shared" si="0"/>
        <v>82.375</v>
      </c>
      <c r="J20" s="7">
        <v>85.4</v>
      </c>
      <c r="K20" s="7">
        <f t="shared" si="1"/>
        <v>84.19</v>
      </c>
      <c r="L20" s="11">
        <f t="shared" si="4"/>
        <v>2</v>
      </c>
      <c r="M20" s="12"/>
    </row>
    <row r="21" spans="1:13" ht="17.100000000000001" customHeight="1" x14ac:dyDescent="0.15">
      <c r="A21" s="5">
        <v>18</v>
      </c>
      <c r="B21" s="18"/>
      <c r="C21" s="18"/>
      <c r="D21" s="21"/>
      <c r="E21" s="18"/>
      <c r="F21" s="6" t="s">
        <v>167</v>
      </c>
      <c r="G21" s="6" t="s">
        <v>47</v>
      </c>
      <c r="H21" s="7">
        <v>167</v>
      </c>
      <c r="I21" s="7">
        <f t="shared" si="0"/>
        <v>83.5</v>
      </c>
      <c r="J21" s="7">
        <v>0</v>
      </c>
      <c r="K21" s="7">
        <f t="shared" si="1"/>
        <v>33.4</v>
      </c>
      <c r="L21" s="11">
        <f t="shared" si="4"/>
        <v>3</v>
      </c>
      <c r="M21" s="12" t="s">
        <v>37</v>
      </c>
    </row>
    <row r="22" spans="1:13" ht="17.100000000000001" customHeight="1" x14ac:dyDescent="0.15">
      <c r="A22" s="5">
        <v>19</v>
      </c>
      <c r="B22" s="18"/>
      <c r="C22" s="18"/>
      <c r="D22" s="20" t="s">
        <v>48</v>
      </c>
      <c r="E22" s="17">
        <v>1</v>
      </c>
      <c r="F22" s="6" t="s">
        <v>168</v>
      </c>
      <c r="G22" s="6" t="s">
        <v>49</v>
      </c>
      <c r="H22" s="7">
        <v>174.5</v>
      </c>
      <c r="I22" s="7">
        <f t="shared" si="0"/>
        <v>87.25</v>
      </c>
      <c r="J22" s="7">
        <v>84</v>
      </c>
      <c r="K22" s="7">
        <f t="shared" si="1"/>
        <v>85.3</v>
      </c>
      <c r="L22" s="11">
        <v>1</v>
      </c>
      <c r="M22" s="12"/>
    </row>
    <row r="23" spans="1:13" ht="17.100000000000001" customHeight="1" x14ac:dyDescent="0.15">
      <c r="A23" s="5">
        <v>20</v>
      </c>
      <c r="B23" s="18"/>
      <c r="C23" s="18"/>
      <c r="D23" s="21"/>
      <c r="E23" s="18"/>
      <c r="F23" s="6" t="s">
        <v>169</v>
      </c>
      <c r="G23" s="6" t="s">
        <v>50</v>
      </c>
      <c r="H23" s="7">
        <v>169</v>
      </c>
      <c r="I23" s="7">
        <f t="shared" si="0"/>
        <v>84.5</v>
      </c>
      <c r="J23" s="7">
        <v>85</v>
      </c>
      <c r="K23" s="7">
        <f t="shared" si="1"/>
        <v>84.800000000000011</v>
      </c>
      <c r="L23" s="11">
        <v>2</v>
      </c>
      <c r="M23" s="12"/>
    </row>
    <row r="24" spans="1:13" ht="17.100000000000001" customHeight="1" x14ac:dyDescent="0.15">
      <c r="A24" s="5">
        <v>21</v>
      </c>
      <c r="B24" s="18"/>
      <c r="C24" s="18"/>
      <c r="D24" s="21"/>
      <c r="E24" s="18"/>
      <c r="F24" s="6" t="s">
        <v>170</v>
      </c>
      <c r="G24" s="6" t="s">
        <v>51</v>
      </c>
      <c r="H24" s="7">
        <v>167.75</v>
      </c>
      <c r="I24" s="7">
        <f t="shared" si="0"/>
        <v>83.875</v>
      </c>
      <c r="J24" s="7">
        <v>84.6</v>
      </c>
      <c r="K24" s="7">
        <f t="shared" si="1"/>
        <v>84.31</v>
      </c>
      <c r="L24" s="11">
        <v>3</v>
      </c>
      <c r="M24" s="12"/>
    </row>
    <row r="25" spans="1:13" ht="17.100000000000001" customHeight="1" x14ac:dyDescent="0.15">
      <c r="A25" s="5">
        <v>22</v>
      </c>
      <c r="B25" s="18"/>
      <c r="C25" s="18"/>
      <c r="D25" s="20" t="s">
        <v>52</v>
      </c>
      <c r="E25" s="17">
        <v>1</v>
      </c>
      <c r="F25" s="6" t="s">
        <v>171</v>
      </c>
      <c r="G25" s="6" t="s">
        <v>53</v>
      </c>
      <c r="H25" s="7">
        <v>163.25</v>
      </c>
      <c r="I25" s="7">
        <f t="shared" si="0"/>
        <v>81.625</v>
      </c>
      <c r="J25" s="7">
        <v>86.2</v>
      </c>
      <c r="K25" s="7">
        <f t="shared" si="1"/>
        <v>84.37</v>
      </c>
      <c r="L25" s="11">
        <f t="shared" ref="L25:L27" si="5">RANK(K25,$K$25:$K$27,0)</f>
        <v>1</v>
      </c>
      <c r="M25" s="12"/>
    </row>
    <row r="26" spans="1:13" ht="17.100000000000001" customHeight="1" x14ac:dyDescent="0.15">
      <c r="A26" s="5">
        <v>23</v>
      </c>
      <c r="B26" s="18"/>
      <c r="C26" s="18"/>
      <c r="D26" s="21"/>
      <c r="E26" s="18"/>
      <c r="F26" s="6" t="s">
        <v>172</v>
      </c>
      <c r="G26" s="6" t="s">
        <v>54</v>
      </c>
      <c r="H26" s="7">
        <v>166.5</v>
      </c>
      <c r="I26" s="7">
        <f t="shared" si="0"/>
        <v>83.25</v>
      </c>
      <c r="J26" s="7">
        <v>82.6</v>
      </c>
      <c r="K26" s="7">
        <f t="shared" si="1"/>
        <v>82.86</v>
      </c>
      <c r="L26" s="11">
        <f t="shared" si="5"/>
        <v>2</v>
      </c>
      <c r="M26" s="12"/>
    </row>
    <row r="27" spans="1:13" ht="17.100000000000001" customHeight="1" x14ac:dyDescent="0.15">
      <c r="A27" s="5">
        <v>24</v>
      </c>
      <c r="B27" s="18"/>
      <c r="C27" s="18"/>
      <c r="D27" s="21"/>
      <c r="E27" s="18"/>
      <c r="F27" s="6" t="s">
        <v>173</v>
      </c>
      <c r="G27" s="6" t="s">
        <v>55</v>
      </c>
      <c r="H27" s="7">
        <v>159.75</v>
      </c>
      <c r="I27" s="7">
        <f t="shared" si="0"/>
        <v>79.875</v>
      </c>
      <c r="J27" s="7">
        <v>0</v>
      </c>
      <c r="K27" s="7">
        <f t="shared" si="1"/>
        <v>31.950000000000003</v>
      </c>
      <c r="L27" s="11">
        <f t="shared" si="5"/>
        <v>3</v>
      </c>
      <c r="M27" s="12" t="s">
        <v>37</v>
      </c>
    </row>
    <row r="28" spans="1:13" ht="17.100000000000001" customHeight="1" x14ac:dyDescent="0.15">
      <c r="A28" s="5">
        <v>25</v>
      </c>
      <c r="B28" s="18"/>
      <c r="C28" s="17" t="s">
        <v>56</v>
      </c>
      <c r="D28" s="20" t="s">
        <v>57</v>
      </c>
      <c r="E28" s="17">
        <v>1</v>
      </c>
      <c r="F28" s="6" t="s">
        <v>174</v>
      </c>
      <c r="G28" s="6" t="s">
        <v>58</v>
      </c>
      <c r="H28" s="7">
        <v>163.75</v>
      </c>
      <c r="I28" s="7">
        <f t="shared" si="0"/>
        <v>81.875</v>
      </c>
      <c r="J28" s="7">
        <v>84</v>
      </c>
      <c r="K28" s="7">
        <f t="shared" si="1"/>
        <v>83.15</v>
      </c>
      <c r="L28" s="11">
        <f t="shared" ref="L28:L30" si="6">RANK(K28,$K$28:$K$30,0)</f>
        <v>1</v>
      </c>
      <c r="M28" s="12"/>
    </row>
    <row r="29" spans="1:13" ht="17.100000000000001" customHeight="1" x14ac:dyDescent="0.15">
      <c r="A29" s="5">
        <v>26</v>
      </c>
      <c r="B29" s="18"/>
      <c r="C29" s="18"/>
      <c r="D29" s="21"/>
      <c r="E29" s="18"/>
      <c r="F29" s="6" t="s">
        <v>175</v>
      </c>
      <c r="G29" s="6" t="s">
        <v>59</v>
      </c>
      <c r="H29" s="7">
        <v>164.5</v>
      </c>
      <c r="I29" s="7">
        <f t="shared" si="0"/>
        <v>82.25</v>
      </c>
      <c r="J29" s="7">
        <v>82.8</v>
      </c>
      <c r="K29" s="7">
        <f t="shared" si="1"/>
        <v>82.58</v>
      </c>
      <c r="L29" s="11">
        <f t="shared" si="6"/>
        <v>2</v>
      </c>
      <c r="M29" s="12"/>
    </row>
    <row r="30" spans="1:13" ht="17.100000000000001" customHeight="1" x14ac:dyDescent="0.15">
      <c r="A30" s="5">
        <v>27</v>
      </c>
      <c r="B30" s="18"/>
      <c r="C30" s="18"/>
      <c r="D30" s="21"/>
      <c r="E30" s="18"/>
      <c r="F30" s="6" t="s">
        <v>176</v>
      </c>
      <c r="G30" s="6" t="s">
        <v>60</v>
      </c>
      <c r="H30" s="7">
        <v>167</v>
      </c>
      <c r="I30" s="7">
        <f t="shared" si="0"/>
        <v>83.5</v>
      </c>
      <c r="J30" s="7">
        <v>0</v>
      </c>
      <c r="K30" s="7">
        <f t="shared" si="1"/>
        <v>33.4</v>
      </c>
      <c r="L30" s="11">
        <f t="shared" si="6"/>
        <v>3</v>
      </c>
      <c r="M30" s="12" t="s">
        <v>37</v>
      </c>
    </row>
    <row r="31" spans="1:13" ht="17.100000000000001" customHeight="1" x14ac:dyDescent="0.15">
      <c r="A31" s="5">
        <v>28</v>
      </c>
      <c r="B31" s="17" t="s">
        <v>61</v>
      </c>
      <c r="C31" s="17" t="s">
        <v>62</v>
      </c>
      <c r="D31" s="20" t="s">
        <v>63</v>
      </c>
      <c r="E31" s="17">
        <v>1</v>
      </c>
      <c r="F31" s="6" t="s">
        <v>177</v>
      </c>
      <c r="G31" s="6" t="s">
        <v>64</v>
      </c>
      <c r="H31" s="7">
        <v>158.5</v>
      </c>
      <c r="I31" s="7">
        <f t="shared" si="0"/>
        <v>79.25</v>
      </c>
      <c r="J31" s="7">
        <v>86</v>
      </c>
      <c r="K31" s="7">
        <f t="shared" si="1"/>
        <v>83.300000000000011</v>
      </c>
      <c r="L31" s="11">
        <f t="shared" ref="L31:L33" si="7">RANK(K31,$K$31:$K$33,0)</f>
        <v>1</v>
      </c>
      <c r="M31" s="12"/>
    </row>
    <row r="32" spans="1:13" ht="17.100000000000001" customHeight="1" x14ac:dyDescent="0.15">
      <c r="A32" s="5">
        <v>29</v>
      </c>
      <c r="B32" s="18"/>
      <c r="C32" s="18"/>
      <c r="D32" s="21"/>
      <c r="E32" s="18"/>
      <c r="F32" s="6" t="s">
        <v>178</v>
      </c>
      <c r="G32" s="6" t="s">
        <v>65</v>
      </c>
      <c r="H32" s="7">
        <v>162.5</v>
      </c>
      <c r="I32" s="7">
        <f t="shared" si="0"/>
        <v>81.25</v>
      </c>
      <c r="J32" s="7">
        <v>81.599999999999994</v>
      </c>
      <c r="K32" s="7">
        <f t="shared" si="1"/>
        <v>81.459999999999994</v>
      </c>
      <c r="L32" s="11">
        <f t="shared" si="7"/>
        <v>2</v>
      </c>
      <c r="M32" s="12"/>
    </row>
    <row r="33" spans="1:13" ht="17.100000000000001" customHeight="1" x14ac:dyDescent="0.15">
      <c r="A33" s="5">
        <v>30</v>
      </c>
      <c r="B33" s="18"/>
      <c r="C33" s="18"/>
      <c r="D33" s="21"/>
      <c r="E33" s="18"/>
      <c r="F33" s="6" t="s">
        <v>179</v>
      </c>
      <c r="G33" s="6" t="s">
        <v>66</v>
      </c>
      <c r="H33" s="7">
        <v>160.75</v>
      </c>
      <c r="I33" s="7">
        <f t="shared" si="0"/>
        <v>80.375</v>
      </c>
      <c r="J33" s="7">
        <v>81.8</v>
      </c>
      <c r="K33" s="7">
        <f t="shared" si="1"/>
        <v>81.22999999999999</v>
      </c>
      <c r="L33" s="11">
        <f t="shared" si="7"/>
        <v>3</v>
      </c>
      <c r="M33" s="12"/>
    </row>
    <row r="34" spans="1:13" ht="17.100000000000001" customHeight="1" x14ac:dyDescent="0.15">
      <c r="A34" s="5">
        <v>31</v>
      </c>
      <c r="B34" s="17" t="s">
        <v>67</v>
      </c>
      <c r="C34" s="17" t="s">
        <v>68</v>
      </c>
      <c r="D34" s="20" t="s">
        <v>69</v>
      </c>
      <c r="E34" s="17">
        <v>2</v>
      </c>
      <c r="F34" s="6" t="s">
        <v>180</v>
      </c>
      <c r="G34" s="6" t="s">
        <v>70</v>
      </c>
      <c r="H34" s="7">
        <v>160.75</v>
      </c>
      <c r="I34" s="7">
        <f t="shared" si="0"/>
        <v>80.375</v>
      </c>
      <c r="J34" s="7">
        <v>82.6</v>
      </c>
      <c r="K34" s="7">
        <f t="shared" si="1"/>
        <v>81.709999999999994</v>
      </c>
      <c r="L34" s="11">
        <f t="shared" ref="L34:L39" si="8">RANK(K34,$K$34:$K$39,0)</f>
        <v>1</v>
      </c>
      <c r="M34" s="12"/>
    </row>
    <row r="35" spans="1:13" ht="17.100000000000001" customHeight="1" x14ac:dyDescent="0.15">
      <c r="A35" s="5">
        <v>32</v>
      </c>
      <c r="B35" s="18"/>
      <c r="C35" s="18"/>
      <c r="D35" s="21"/>
      <c r="E35" s="18"/>
      <c r="F35" s="6" t="s">
        <v>181</v>
      </c>
      <c r="G35" s="6" t="s">
        <v>71</v>
      </c>
      <c r="H35" s="7">
        <v>163.5</v>
      </c>
      <c r="I35" s="7">
        <f t="shared" si="0"/>
        <v>81.75</v>
      </c>
      <c r="J35" s="7">
        <v>76.599999999999994</v>
      </c>
      <c r="K35" s="7">
        <f t="shared" si="1"/>
        <v>78.66</v>
      </c>
      <c r="L35" s="11">
        <f t="shared" si="8"/>
        <v>2</v>
      </c>
      <c r="M35" s="12"/>
    </row>
    <row r="36" spans="1:13" ht="17.100000000000001" customHeight="1" x14ac:dyDescent="0.15">
      <c r="A36" s="5">
        <v>33</v>
      </c>
      <c r="B36" s="18"/>
      <c r="C36" s="18"/>
      <c r="D36" s="21"/>
      <c r="E36" s="18"/>
      <c r="F36" s="6" t="s">
        <v>182</v>
      </c>
      <c r="G36" s="6" t="s">
        <v>72</v>
      </c>
      <c r="H36" s="7">
        <v>159.5</v>
      </c>
      <c r="I36" s="7">
        <f t="shared" si="0"/>
        <v>79.75</v>
      </c>
      <c r="J36" s="7">
        <v>77.400000000000006</v>
      </c>
      <c r="K36" s="7">
        <f t="shared" si="1"/>
        <v>78.34</v>
      </c>
      <c r="L36" s="11">
        <f t="shared" si="8"/>
        <v>3</v>
      </c>
      <c r="M36" s="12"/>
    </row>
    <row r="37" spans="1:13" ht="17.100000000000001" customHeight="1" x14ac:dyDescent="0.15">
      <c r="A37" s="5">
        <v>34</v>
      </c>
      <c r="B37" s="18"/>
      <c r="C37" s="18"/>
      <c r="D37" s="21"/>
      <c r="E37" s="18"/>
      <c r="F37" s="6" t="s">
        <v>183</v>
      </c>
      <c r="G37" s="6" t="s">
        <v>73</v>
      </c>
      <c r="H37" s="7">
        <v>162.25</v>
      </c>
      <c r="I37" s="7">
        <f t="shared" si="0"/>
        <v>81.125</v>
      </c>
      <c r="J37" s="7">
        <v>75.599999999999994</v>
      </c>
      <c r="K37" s="7">
        <f t="shared" si="1"/>
        <v>77.81</v>
      </c>
      <c r="L37" s="11">
        <f t="shared" si="8"/>
        <v>4</v>
      </c>
      <c r="M37" s="12"/>
    </row>
    <row r="38" spans="1:13" ht="17.100000000000001" customHeight="1" x14ac:dyDescent="0.15">
      <c r="A38" s="5">
        <v>35</v>
      </c>
      <c r="B38" s="18"/>
      <c r="C38" s="18"/>
      <c r="D38" s="21"/>
      <c r="E38" s="18"/>
      <c r="F38" s="6" t="s">
        <v>184</v>
      </c>
      <c r="G38" s="6" t="s">
        <v>74</v>
      </c>
      <c r="H38" s="7">
        <v>156.75</v>
      </c>
      <c r="I38" s="7">
        <f t="shared" si="0"/>
        <v>78.375</v>
      </c>
      <c r="J38" s="7">
        <v>0</v>
      </c>
      <c r="K38" s="7">
        <f t="shared" si="1"/>
        <v>31.35</v>
      </c>
      <c r="L38" s="11">
        <f t="shared" si="8"/>
        <v>5</v>
      </c>
      <c r="M38" s="12" t="s">
        <v>37</v>
      </c>
    </row>
    <row r="39" spans="1:13" ht="17.100000000000001" customHeight="1" x14ac:dyDescent="0.15">
      <c r="A39" s="5">
        <v>36</v>
      </c>
      <c r="B39" s="18"/>
      <c r="C39" s="18"/>
      <c r="D39" s="22"/>
      <c r="E39" s="19"/>
      <c r="F39" s="6" t="s">
        <v>185</v>
      </c>
      <c r="G39" s="6" t="s">
        <v>75</v>
      </c>
      <c r="H39" s="7">
        <v>148.5</v>
      </c>
      <c r="I39" s="7">
        <f t="shared" si="0"/>
        <v>74.25</v>
      </c>
      <c r="J39" s="7">
        <v>0</v>
      </c>
      <c r="K39" s="7">
        <f t="shared" si="1"/>
        <v>29.700000000000003</v>
      </c>
      <c r="L39" s="11">
        <f t="shared" si="8"/>
        <v>6</v>
      </c>
      <c r="M39" s="12" t="s">
        <v>37</v>
      </c>
    </row>
    <row r="40" spans="1:13" ht="17.100000000000001" customHeight="1" x14ac:dyDescent="0.15">
      <c r="A40" s="5">
        <v>37</v>
      </c>
      <c r="B40" s="18"/>
      <c r="C40" s="18"/>
      <c r="D40" s="20" t="s">
        <v>76</v>
      </c>
      <c r="E40" s="17">
        <v>1</v>
      </c>
      <c r="F40" s="8" t="s">
        <v>152</v>
      </c>
      <c r="G40" s="8" t="s">
        <v>77</v>
      </c>
      <c r="H40" s="9">
        <v>161.5</v>
      </c>
      <c r="I40" s="9">
        <f t="shared" si="0"/>
        <v>80.75</v>
      </c>
      <c r="J40" s="9">
        <v>81.599999999999994</v>
      </c>
      <c r="K40" s="9">
        <f t="shared" si="1"/>
        <v>81.259999999999991</v>
      </c>
      <c r="L40" s="13">
        <v>1</v>
      </c>
      <c r="M40" s="14" t="s">
        <v>78</v>
      </c>
    </row>
    <row r="41" spans="1:13" ht="17.100000000000001" customHeight="1" x14ac:dyDescent="0.15">
      <c r="A41" s="5">
        <v>38</v>
      </c>
      <c r="B41" s="18"/>
      <c r="C41" s="18"/>
      <c r="D41" s="21"/>
      <c r="E41" s="18"/>
      <c r="F41" s="8" t="s">
        <v>186</v>
      </c>
      <c r="G41" s="8" t="s">
        <v>79</v>
      </c>
      <c r="H41" s="9">
        <v>161.5</v>
      </c>
      <c r="I41" s="9">
        <f t="shared" si="0"/>
        <v>80.75</v>
      </c>
      <c r="J41" s="9">
        <v>81.599999999999994</v>
      </c>
      <c r="K41" s="9">
        <f t="shared" si="1"/>
        <v>81.259999999999991</v>
      </c>
      <c r="L41" s="13">
        <v>2</v>
      </c>
      <c r="M41" s="14" t="s">
        <v>80</v>
      </c>
    </row>
    <row r="42" spans="1:13" ht="17.100000000000001" customHeight="1" x14ac:dyDescent="0.15">
      <c r="A42" s="5">
        <v>39</v>
      </c>
      <c r="B42" s="18"/>
      <c r="C42" s="18"/>
      <c r="D42" s="21"/>
      <c r="E42" s="18"/>
      <c r="F42" s="6" t="s">
        <v>187</v>
      </c>
      <c r="G42" s="6" t="s">
        <v>81</v>
      </c>
      <c r="H42" s="7">
        <v>161.25</v>
      </c>
      <c r="I42" s="7">
        <f t="shared" si="0"/>
        <v>80.625</v>
      </c>
      <c r="J42" s="7">
        <v>78.400000000000006</v>
      </c>
      <c r="K42" s="7">
        <f t="shared" si="1"/>
        <v>79.289999999999992</v>
      </c>
      <c r="L42" s="11">
        <v>3</v>
      </c>
      <c r="M42" s="12"/>
    </row>
    <row r="43" spans="1:13" ht="17.100000000000001" customHeight="1" x14ac:dyDescent="0.15">
      <c r="A43" s="5">
        <v>40</v>
      </c>
      <c r="B43" s="17" t="s">
        <v>82</v>
      </c>
      <c r="C43" s="17" t="s">
        <v>83</v>
      </c>
      <c r="D43" s="20" t="s">
        <v>84</v>
      </c>
      <c r="E43" s="17">
        <v>1</v>
      </c>
      <c r="F43" s="6" t="s">
        <v>188</v>
      </c>
      <c r="G43" s="6" t="s">
        <v>85</v>
      </c>
      <c r="H43" s="7">
        <v>165</v>
      </c>
      <c r="I43" s="7">
        <f t="shared" si="0"/>
        <v>82.5</v>
      </c>
      <c r="J43" s="7">
        <v>86.2</v>
      </c>
      <c r="K43" s="7">
        <f t="shared" si="1"/>
        <v>84.72</v>
      </c>
      <c r="L43" s="11">
        <f t="shared" ref="L43:L45" si="9">RANK(K43,$K$43:$K$45,0)</f>
        <v>1</v>
      </c>
      <c r="M43" s="12"/>
    </row>
    <row r="44" spans="1:13" ht="17.100000000000001" customHeight="1" x14ac:dyDescent="0.15">
      <c r="A44" s="5">
        <v>41</v>
      </c>
      <c r="B44" s="18"/>
      <c r="C44" s="18"/>
      <c r="D44" s="21"/>
      <c r="E44" s="18"/>
      <c r="F44" s="6" t="s">
        <v>189</v>
      </c>
      <c r="G44" s="6" t="s">
        <v>86</v>
      </c>
      <c r="H44" s="7">
        <v>170.5</v>
      </c>
      <c r="I44" s="7">
        <f t="shared" si="0"/>
        <v>85.25</v>
      </c>
      <c r="J44" s="7">
        <v>83.4</v>
      </c>
      <c r="K44" s="7">
        <f t="shared" si="1"/>
        <v>84.14</v>
      </c>
      <c r="L44" s="11">
        <f t="shared" si="9"/>
        <v>2</v>
      </c>
      <c r="M44" s="12"/>
    </row>
    <row r="45" spans="1:13" ht="17.100000000000001" customHeight="1" x14ac:dyDescent="0.15">
      <c r="A45" s="5">
        <v>42</v>
      </c>
      <c r="B45" s="18"/>
      <c r="C45" s="18"/>
      <c r="D45" s="21"/>
      <c r="E45" s="18"/>
      <c r="F45" s="6" t="s">
        <v>190</v>
      </c>
      <c r="G45" s="6" t="s">
        <v>87</v>
      </c>
      <c r="H45" s="7">
        <v>165</v>
      </c>
      <c r="I45" s="7">
        <f t="shared" si="0"/>
        <v>82.5</v>
      </c>
      <c r="J45" s="7">
        <v>79.2</v>
      </c>
      <c r="K45" s="7">
        <f t="shared" si="1"/>
        <v>80.52000000000001</v>
      </c>
      <c r="L45" s="11">
        <f t="shared" si="9"/>
        <v>3</v>
      </c>
      <c r="M45" s="12"/>
    </row>
    <row r="46" spans="1:13" ht="17.100000000000001" customHeight="1" x14ac:dyDescent="0.15">
      <c r="A46" s="5">
        <v>43</v>
      </c>
      <c r="B46" s="17" t="s">
        <v>88</v>
      </c>
      <c r="C46" s="17" t="s">
        <v>89</v>
      </c>
      <c r="D46" s="20" t="s">
        <v>90</v>
      </c>
      <c r="E46" s="17">
        <v>1</v>
      </c>
      <c r="F46" s="6" t="s">
        <v>191</v>
      </c>
      <c r="G46" s="6" t="s">
        <v>91</v>
      </c>
      <c r="H46" s="7">
        <v>159.5</v>
      </c>
      <c r="I46" s="7">
        <f t="shared" si="0"/>
        <v>79.75</v>
      </c>
      <c r="J46" s="7">
        <v>83.2</v>
      </c>
      <c r="K46" s="7">
        <f t="shared" si="1"/>
        <v>81.820000000000007</v>
      </c>
      <c r="L46" s="11">
        <f t="shared" ref="L46:L48" si="10">RANK(K46,$K$46:$K$48,0)</f>
        <v>1</v>
      </c>
      <c r="M46" s="12"/>
    </row>
    <row r="47" spans="1:13" ht="17.100000000000001" customHeight="1" x14ac:dyDescent="0.15">
      <c r="A47" s="5">
        <v>44</v>
      </c>
      <c r="B47" s="18"/>
      <c r="C47" s="18"/>
      <c r="D47" s="21"/>
      <c r="E47" s="18"/>
      <c r="F47" s="6" t="s">
        <v>192</v>
      </c>
      <c r="G47" s="6" t="s">
        <v>92</v>
      </c>
      <c r="H47" s="7">
        <v>162</v>
      </c>
      <c r="I47" s="7">
        <f t="shared" si="0"/>
        <v>81</v>
      </c>
      <c r="J47" s="7">
        <v>80.8</v>
      </c>
      <c r="K47" s="7">
        <f t="shared" si="1"/>
        <v>80.88</v>
      </c>
      <c r="L47" s="11">
        <f t="shared" si="10"/>
        <v>2</v>
      </c>
      <c r="M47" s="12"/>
    </row>
    <row r="48" spans="1:13" ht="17.100000000000001" customHeight="1" x14ac:dyDescent="0.15">
      <c r="A48" s="5">
        <v>45</v>
      </c>
      <c r="B48" s="18"/>
      <c r="C48" s="18"/>
      <c r="D48" s="21"/>
      <c r="E48" s="18"/>
      <c r="F48" s="6" t="s">
        <v>193</v>
      </c>
      <c r="G48" s="6" t="s">
        <v>93</v>
      </c>
      <c r="H48" s="7">
        <v>165.75</v>
      </c>
      <c r="I48" s="7">
        <f t="shared" si="0"/>
        <v>82.875</v>
      </c>
      <c r="J48" s="7">
        <v>0</v>
      </c>
      <c r="K48" s="7">
        <f t="shared" si="1"/>
        <v>33.15</v>
      </c>
      <c r="L48" s="11">
        <f t="shared" si="10"/>
        <v>3</v>
      </c>
      <c r="M48" s="12" t="s">
        <v>37</v>
      </c>
    </row>
    <row r="49" spans="1:13" ht="17.100000000000001" customHeight="1" x14ac:dyDescent="0.15">
      <c r="A49" s="5">
        <v>46</v>
      </c>
      <c r="B49" s="17" t="s">
        <v>94</v>
      </c>
      <c r="C49" s="17" t="s">
        <v>95</v>
      </c>
      <c r="D49" s="20" t="s">
        <v>96</v>
      </c>
      <c r="E49" s="17">
        <v>1</v>
      </c>
      <c r="F49" s="6" t="s">
        <v>194</v>
      </c>
      <c r="G49" s="6" t="s">
        <v>97</v>
      </c>
      <c r="H49" s="7">
        <v>169.5</v>
      </c>
      <c r="I49" s="7">
        <f t="shared" si="0"/>
        <v>84.75</v>
      </c>
      <c r="J49" s="7">
        <v>79.8</v>
      </c>
      <c r="K49" s="7">
        <f t="shared" si="1"/>
        <v>81.78</v>
      </c>
      <c r="L49" s="11">
        <f t="shared" ref="L49:L51" si="11">RANK(K49,$K$49:$K$51,0)</f>
        <v>1</v>
      </c>
      <c r="M49" s="12"/>
    </row>
    <row r="50" spans="1:13" ht="17.100000000000001" customHeight="1" x14ac:dyDescent="0.15">
      <c r="A50" s="5">
        <v>47</v>
      </c>
      <c r="B50" s="18"/>
      <c r="C50" s="18"/>
      <c r="D50" s="21"/>
      <c r="E50" s="18"/>
      <c r="F50" s="6" t="s">
        <v>195</v>
      </c>
      <c r="G50" s="6" t="s">
        <v>98</v>
      </c>
      <c r="H50" s="7">
        <v>162.25</v>
      </c>
      <c r="I50" s="7">
        <f t="shared" si="0"/>
        <v>81.125</v>
      </c>
      <c r="J50" s="7">
        <v>80.8</v>
      </c>
      <c r="K50" s="7">
        <f t="shared" si="1"/>
        <v>80.930000000000007</v>
      </c>
      <c r="L50" s="11">
        <f t="shared" si="11"/>
        <v>2</v>
      </c>
      <c r="M50" s="12"/>
    </row>
    <row r="51" spans="1:13" ht="17.100000000000001" customHeight="1" x14ac:dyDescent="0.15">
      <c r="A51" s="5">
        <v>48</v>
      </c>
      <c r="B51" s="18"/>
      <c r="C51" s="18"/>
      <c r="D51" s="21"/>
      <c r="E51" s="18"/>
      <c r="F51" s="6" t="s">
        <v>196</v>
      </c>
      <c r="G51" s="6" t="s">
        <v>99</v>
      </c>
      <c r="H51" s="7">
        <v>169</v>
      </c>
      <c r="I51" s="7">
        <f t="shared" si="0"/>
        <v>84.5</v>
      </c>
      <c r="J51" s="7">
        <v>0</v>
      </c>
      <c r="K51" s="7">
        <f t="shared" si="1"/>
        <v>33.800000000000004</v>
      </c>
      <c r="L51" s="11">
        <f t="shared" si="11"/>
        <v>3</v>
      </c>
      <c r="M51" s="12" t="s">
        <v>37</v>
      </c>
    </row>
    <row r="52" spans="1:13" ht="17.100000000000001" customHeight="1" x14ac:dyDescent="0.15">
      <c r="A52" s="5">
        <v>49</v>
      </c>
      <c r="B52" s="17" t="s">
        <v>100</v>
      </c>
      <c r="C52" s="17" t="s">
        <v>101</v>
      </c>
      <c r="D52" s="20" t="s">
        <v>102</v>
      </c>
      <c r="E52" s="17">
        <v>1</v>
      </c>
      <c r="F52" s="6" t="s">
        <v>152</v>
      </c>
      <c r="G52" s="6" t="s">
        <v>103</v>
      </c>
      <c r="H52" s="7">
        <v>163.75</v>
      </c>
      <c r="I52" s="7">
        <f t="shared" si="0"/>
        <v>81.875</v>
      </c>
      <c r="J52" s="7">
        <v>83</v>
      </c>
      <c r="K52" s="7">
        <f t="shared" si="1"/>
        <v>82.55</v>
      </c>
      <c r="L52" s="11">
        <f t="shared" ref="L52:L54" si="12">RANK(K52,$K$52:$K$54,0)</f>
        <v>1</v>
      </c>
      <c r="M52" s="12"/>
    </row>
    <row r="53" spans="1:13" ht="17.100000000000001" customHeight="1" x14ac:dyDescent="0.15">
      <c r="A53" s="5">
        <v>50</v>
      </c>
      <c r="B53" s="18"/>
      <c r="C53" s="18"/>
      <c r="D53" s="21"/>
      <c r="E53" s="18"/>
      <c r="F53" s="6" t="s">
        <v>197</v>
      </c>
      <c r="G53" s="6" t="s">
        <v>104</v>
      </c>
      <c r="H53" s="7">
        <v>168.5</v>
      </c>
      <c r="I53" s="7">
        <f t="shared" si="0"/>
        <v>84.25</v>
      </c>
      <c r="J53" s="7">
        <v>0</v>
      </c>
      <c r="K53" s="7">
        <f t="shared" si="1"/>
        <v>33.700000000000003</v>
      </c>
      <c r="L53" s="11">
        <f t="shared" si="12"/>
        <v>2</v>
      </c>
      <c r="M53" s="12" t="s">
        <v>37</v>
      </c>
    </row>
    <row r="54" spans="1:13" ht="17.100000000000001" customHeight="1" x14ac:dyDescent="0.15">
      <c r="A54" s="5">
        <v>51</v>
      </c>
      <c r="B54" s="18"/>
      <c r="C54" s="18"/>
      <c r="D54" s="21"/>
      <c r="E54" s="18"/>
      <c r="F54" s="6" t="s">
        <v>198</v>
      </c>
      <c r="G54" s="6" t="s">
        <v>105</v>
      </c>
      <c r="H54" s="7">
        <v>159.5</v>
      </c>
      <c r="I54" s="7">
        <f t="shared" si="0"/>
        <v>79.75</v>
      </c>
      <c r="J54" s="7">
        <v>0</v>
      </c>
      <c r="K54" s="7">
        <f t="shared" si="1"/>
        <v>31.900000000000002</v>
      </c>
      <c r="L54" s="11">
        <f t="shared" si="12"/>
        <v>3</v>
      </c>
      <c r="M54" s="12" t="s">
        <v>37</v>
      </c>
    </row>
    <row r="55" spans="1:13" ht="17.100000000000001" customHeight="1" x14ac:dyDescent="0.15">
      <c r="A55" s="5">
        <v>52</v>
      </c>
      <c r="B55" s="17" t="s">
        <v>106</v>
      </c>
      <c r="C55" s="17" t="s">
        <v>107</v>
      </c>
      <c r="D55" s="20" t="s">
        <v>108</v>
      </c>
      <c r="E55" s="17">
        <v>1</v>
      </c>
      <c r="F55" s="6" t="s">
        <v>199</v>
      </c>
      <c r="G55" s="6" t="s">
        <v>109</v>
      </c>
      <c r="H55" s="7">
        <v>169</v>
      </c>
      <c r="I55" s="7">
        <f t="shared" si="0"/>
        <v>84.5</v>
      </c>
      <c r="J55" s="7">
        <v>82</v>
      </c>
      <c r="K55" s="7">
        <f t="shared" si="1"/>
        <v>83</v>
      </c>
      <c r="L55" s="11">
        <f t="shared" ref="L55:L57" si="13">RANK(K55,$K$55:$K$57,0)</f>
        <v>1</v>
      </c>
      <c r="M55" s="12"/>
    </row>
    <row r="56" spans="1:13" ht="17.100000000000001" customHeight="1" x14ac:dyDescent="0.15">
      <c r="A56" s="5">
        <v>53</v>
      </c>
      <c r="B56" s="18"/>
      <c r="C56" s="18"/>
      <c r="D56" s="21"/>
      <c r="E56" s="18"/>
      <c r="F56" s="6" t="s">
        <v>200</v>
      </c>
      <c r="G56" s="6" t="s">
        <v>110</v>
      </c>
      <c r="H56" s="7">
        <v>169.5</v>
      </c>
      <c r="I56" s="7">
        <f t="shared" si="0"/>
        <v>84.75</v>
      </c>
      <c r="J56" s="7">
        <v>80.599999999999994</v>
      </c>
      <c r="K56" s="7">
        <f t="shared" si="1"/>
        <v>82.259999999999991</v>
      </c>
      <c r="L56" s="11">
        <f t="shared" si="13"/>
        <v>2</v>
      </c>
      <c r="M56" s="12"/>
    </row>
    <row r="57" spans="1:13" ht="17.100000000000001" customHeight="1" x14ac:dyDescent="0.15">
      <c r="A57" s="5">
        <v>54</v>
      </c>
      <c r="B57" s="18"/>
      <c r="C57" s="18"/>
      <c r="D57" s="21"/>
      <c r="E57" s="18"/>
      <c r="F57" s="6" t="s">
        <v>201</v>
      </c>
      <c r="G57" s="6" t="s">
        <v>111</v>
      </c>
      <c r="H57" s="7">
        <v>169</v>
      </c>
      <c r="I57" s="7">
        <f t="shared" si="0"/>
        <v>84.5</v>
      </c>
      <c r="J57" s="7">
        <v>0</v>
      </c>
      <c r="K57" s="7">
        <f t="shared" si="1"/>
        <v>33.800000000000004</v>
      </c>
      <c r="L57" s="11">
        <f t="shared" si="13"/>
        <v>3</v>
      </c>
      <c r="M57" s="12" t="s">
        <v>37</v>
      </c>
    </row>
    <row r="58" spans="1:13" ht="17.100000000000001" customHeight="1" x14ac:dyDescent="0.15">
      <c r="A58" s="5">
        <v>55</v>
      </c>
      <c r="B58" s="17" t="s">
        <v>112</v>
      </c>
      <c r="C58" s="17" t="s">
        <v>113</v>
      </c>
      <c r="D58" s="20" t="s">
        <v>114</v>
      </c>
      <c r="E58" s="17">
        <v>1</v>
      </c>
      <c r="F58" s="6" t="s">
        <v>202</v>
      </c>
      <c r="G58" s="6" t="s">
        <v>115</v>
      </c>
      <c r="H58" s="7">
        <v>162.75</v>
      </c>
      <c r="I58" s="7">
        <f t="shared" si="0"/>
        <v>81.375</v>
      </c>
      <c r="J58" s="7">
        <v>81.400000000000006</v>
      </c>
      <c r="K58" s="7">
        <f t="shared" si="1"/>
        <v>81.390000000000015</v>
      </c>
      <c r="L58" s="11">
        <f t="shared" ref="L58:L60" si="14">RANK(K58,$K$58:$K$60,0)</f>
        <v>1</v>
      </c>
      <c r="M58" s="12"/>
    </row>
    <row r="59" spans="1:13" ht="17.100000000000001" customHeight="1" x14ac:dyDescent="0.15">
      <c r="A59" s="5">
        <v>56</v>
      </c>
      <c r="B59" s="18"/>
      <c r="C59" s="18"/>
      <c r="D59" s="21"/>
      <c r="E59" s="18"/>
      <c r="F59" s="6" t="s">
        <v>203</v>
      </c>
      <c r="G59" s="6" t="s">
        <v>116</v>
      </c>
      <c r="H59" s="7">
        <v>166.5</v>
      </c>
      <c r="I59" s="7">
        <f t="shared" si="0"/>
        <v>83.25</v>
      </c>
      <c r="J59" s="7">
        <v>79.599999999999994</v>
      </c>
      <c r="K59" s="7">
        <f t="shared" si="1"/>
        <v>81.06</v>
      </c>
      <c r="L59" s="11">
        <f t="shared" si="14"/>
        <v>2</v>
      </c>
      <c r="M59" s="12"/>
    </row>
    <row r="60" spans="1:13" ht="17.100000000000001" customHeight="1" x14ac:dyDescent="0.15">
      <c r="A60" s="5">
        <v>57</v>
      </c>
      <c r="B60" s="18"/>
      <c r="C60" s="18"/>
      <c r="D60" s="21"/>
      <c r="E60" s="18"/>
      <c r="F60" s="6" t="s">
        <v>204</v>
      </c>
      <c r="G60" s="6" t="s">
        <v>117</v>
      </c>
      <c r="H60" s="7">
        <v>157.5</v>
      </c>
      <c r="I60" s="7">
        <f t="shared" si="0"/>
        <v>78.75</v>
      </c>
      <c r="J60" s="7">
        <v>81.599999999999994</v>
      </c>
      <c r="K60" s="7">
        <f t="shared" si="1"/>
        <v>80.459999999999994</v>
      </c>
      <c r="L60" s="11">
        <f t="shared" si="14"/>
        <v>3</v>
      </c>
      <c r="M60" s="12"/>
    </row>
    <row r="61" spans="1:13" ht="17.100000000000001" customHeight="1" x14ac:dyDescent="0.15">
      <c r="A61" s="5">
        <v>58</v>
      </c>
      <c r="B61" s="17" t="s">
        <v>118</v>
      </c>
      <c r="C61" s="17" t="s">
        <v>119</v>
      </c>
      <c r="D61" s="20" t="s">
        <v>120</v>
      </c>
      <c r="E61" s="17">
        <v>1</v>
      </c>
      <c r="F61" s="6" t="s">
        <v>205</v>
      </c>
      <c r="G61" s="6" t="s">
        <v>121</v>
      </c>
      <c r="H61" s="7">
        <v>168.75</v>
      </c>
      <c r="I61" s="7">
        <f t="shared" si="0"/>
        <v>84.375</v>
      </c>
      <c r="J61" s="7">
        <v>80.599999999999994</v>
      </c>
      <c r="K61" s="7">
        <f t="shared" si="1"/>
        <v>82.109999999999985</v>
      </c>
      <c r="L61" s="11">
        <v>1</v>
      </c>
      <c r="M61" s="12"/>
    </row>
    <row r="62" spans="1:13" ht="17.100000000000001" customHeight="1" x14ac:dyDescent="0.15">
      <c r="A62" s="5">
        <v>59</v>
      </c>
      <c r="B62" s="18"/>
      <c r="C62" s="18"/>
      <c r="D62" s="21"/>
      <c r="E62" s="18"/>
      <c r="F62" s="6" t="s">
        <v>151</v>
      </c>
      <c r="G62" s="6" t="s">
        <v>122</v>
      </c>
      <c r="H62" s="7">
        <v>163.5</v>
      </c>
      <c r="I62" s="7">
        <f t="shared" si="0"/>
        <v>81.75</v>
      </c>
      <c r="J62" s="7">
        <v>0</v>
      </c>
      <c r="K62" s="7">
        <f t="shared" si="1"/>
        <v>32.700000000000003</v>
      </c>
      <c r="L62" s="11">
        <v>2</v>
      </c>
      <c r="M62" s="12" t="s">
        <v>37</v>
      </c>
    </row>
    <row r="63" spans="1:13" ht="17.100000000000001" customHeight="1" x14ac:dyDescent="0.15">
      <c r="A63" s="5">
        <v>60</v>
      </c>
      <c r="B63" s="17" t="s">
        <v>118</v>
      </c>
      <c r="C63" s="17" t="s">
        <v>123</v>
      </c>
      <c r="D63" s="20" t="s">
        <v>124</v>
      </c>
      <c r="E63" s="17">
        <v>2</v>
      </c>
      <c r="F63" s="6" t="s">
        <v>201</v>
      </c>
      <c r="G63" s="6" t="s">
        <v>125</v>
      </c>
      <c r="H63" s="7">
        <v>164.5</v>
      </c>
      <c r="I63" s="7">
        <f t="shared" si="0"/>
        <v>82.25</v>
      </c>
      <c r="J63" s="7">
        <v>79.2</v>
      </c>
      <c r="K63" s="7">
        <f t="shared" si="1"/>
        <v>80.42</v>
      </c>
      <c r="L63" s="11">
        <f t="shared" ref="L63:L68" si="15">RANK(K63,$K$63:$K$68,0)</f>
        <v>1</v>
      </c>
      <c r="M63" s="12"/>
    </row>
    <row r="64" spans="1:13" ht="17.100000000000001" customHeight="1" x14ac:dyDescent="0.15">
      <c r="A64" s="5">
        <v>61</v>
      </c>
      <c r="B64" s="18"/>
      <c r="C64" s="18"/>
      <c r="D64" s="21"/>
      <c r="E64" s="18"/>
      <c r="F64" s="6" t="s">
        <v>206</v>
      </c>
      <c r="G64" s="6" t="s">
        <v>126</v>
      </c>
      <c r="H64" s="7">
        <v>153.75</v>
      </c>
      <c r="I64" s="7">
        <f t="shared" si="0"/>
        <v>76.875</v>
      </c>
      <c r="J64" s="7">
        <v>81.400000000000006</v>
      </c>
      <c r="K64" s="7">
        <f t="shared" si="1"/>
        <v>79.59</v>
      </c>
      <c r="L64" s="11">
        <f t="shared" si="15"/>
        <v>2</v>
      </c>
      <c r="M64" s="12"/>
    </row>
    <row r="65" spans="1:13" ht="17.100000000000001" customHeight="1" x14ac:dyDescent="0.15">
      <c r="A65" s="5">
        <v>62</v>
      </c>
      <c r="B65" s="18"/>
      <c r="C65" s="18"/>
      <c r="D65" s="21"/>
      <c r="E65" s="18"/>
      <c r="F65" s="6" t="s">
        <v>207</v>
      </c>
      <c r="G65" s="6" t="s">
        <v>127</v>
      </c>
      <c r="H65" s="7">
        <v>165.5</v>
      </c>
      <c r="I65" s="7">
        <f t="shared" si="0"/>
        <v>82.75</v>
      </c>
      <c r="J65" s="7">
        <v>76.2</v>
      </c>
      <c r="K65" s="7">
        <f t="shared" si="1"/>
        <v>78.819999999999993</v>
      </c>
      <c r="L65" s="11">
        <f t="shared" si="15"/>
        <v>3</v>
      </c>
      <c r="M65" s="12"/>
    </row>
    <row r="66" spans="1:13" ht="17.100000000000001" customHeight="1" x14ac:dyDescent="0.15">
      <c r="A66" s="5">
        <v>63</v>
      </c>
      <c r="B66" s="18"/>
      <c r="C66" s="18"/>
      <c r="D66" s="21"/>
      <c r="E66" s="18"/>
      <c r="F66" s="6" t="s">
        <v>208</v>
      </c>
      <c r="G66" s="6" t="s">
        <v>128</v>
      </c>
      <c r="H66" s="7">
        <v>161.75</v>
      </c>
      <c r="I66" s="7">
        <f t="shared" si="0"/>
        <v>80.875</v>
      </c>
      <c r="J66" s="7">
        <v>77.400000000000006</v>
      </c>
      <c r="K66" s="7">
        <f t="shared" si="1"/>
        <v>78.790000000000006</v>
      </c>
      <c r="L66" s="11">
        <f t="shared" si="15"/>
        <v>4</v>
      </c>
      <c r="M66" s="12"/>
    </row>
    <row r="67" spans="1:13" ht="17.100000000000001" customHeight="1" x14ac:dyDescent="0.15">
      <c r="A67" s="5">
        <v>64</v>
      </c>
      <c r="B67" s="18"/>
      <c r="C67" s="18"/>
      <c r="D67" s="21"/>
      <c r="E67" s="18"/>
      <c r="F67" s="6" t="s">
        <v>209</v>
      </c>
      <c r="G67" s="6" t="s">
        <v>129</v>
      </c>
      <c r="H67" s="7">
        <v>150.75</v>
      </c>
      <c r="I67" s="7">
        <f t="shared" si="0"/>
        <v>75.375</v>
      </c>
      <c r="J67" s="7">
        <v>78.8</v>
      </c>
      <c r="K67" s="7">
        <f t="shared" si="1"/>
        <v>77.429999999999993</v>
      </c>
      <c r="L67" s="11">
        <f t="shared" si="15"/>
        <v>5</v>
      </c>
      <c r="M67" s="12"/>
    </row>
    <row r="68" spans="1:13" ht="17.100000000000001" customHeight="1" x14ac:dyDescent="0.15">
      <c r="A68" s="5">
        <v>65</v>
      </c>
      <c r="B68" s="18"/>
      <c r="C68" s="18"/>
      <c r="D68" s="21"/>
      <c r="E68" s="18"/>
      <c r="F68" s="6" t="s">
        <v>210</v>
      </c>
      <c r="G68" s="6" t="s">
        <v>130</v>
      </c>
      <c r="H68" s="7">
        <v>156.25</v>
      </c>
      <c r="I68" s="7">
        <f t="shared" ref="I68:I83" si="16">H68/2</f>
        <v>78.125</v>
      </c>
      <c r="J68" s="7">
        <v>76</v>
      </c>
      <c r="K68" s="7">
        <f t="shared" ref="K68:K83" si="17">I68*0.4+J68*0.6</f>
        <v>76.849999999999994</v>
      </c>
      <c r="L68" s="11">
        <f t="shared" si="15"/>
        <v>6</v>
      </c>
      <c r="M68" s="12"/>
    </row>
    <row r="69" spans="1:13" ht="17.100000000000001" customHeight="1" x14ac:dyDescent="0.15">
      <c r="A69" s="5">
        <v>66</v>
      </c>
      <c r="B69" s="17" t="s">
        <v>131</v>
      </c>
      <c r="C69" s="17" t="s">
        <v>132</v>
      </c>
      <c r="D69" s="20" t="s">
        <v>133</v>
      </c>
      <c r="E69" s="17">
        <v>1</v>
      </c>
      <c r="F69" s="6" t="s">
        <v>211</v>
      </c>
      <c r="G69" s="6" t="s">
        <v>134</v>
      </c>
      <c r="H69" s="7">
        <v>166.75</v>
      </c>
      <c r="I69" s="7">
        <f t="shared" si="16"/>
        <v>83.375</v>
      </c>
      <c r="J69" s="7">
        <v>84.2</v>
      </c>
      <c r="K69" s="7">
        <f t="shared" si="17"/>
        <v>83.87</v>
      </c>
      <c r="L69" s="11">
        <v>1</v>
      </c>
      <c r="M69" s="12"/>
    </row>
    <row r="70" spans="1:13" ht="17.100000000000001" customHeight="1" x14ac:dyDescent="0.15">
      <c r="A70" s="5">
        <v>67</v>
      </c>
      <c r="B70" s="18"/>
      <c r="C70" s="18"/>
      <c r="D70" s="21"/>
      <c r="E70" s="18"/>
      <c r="F70" s="6" t="s">
        <v>212</v>
      </c>
      <c r="G70" s="6" t="s">
        <v>135</v>
      </c>
      <c r="H70" s="7">
        <v>165.75</v>
      </c>
      <c r="I70" s="7">
        <f t="shared" si="16"/>
        <v>82.875</v>
      </c>
      <c r="J70" s="7">
        <v>80.599999999999994</v>
      </c>
      <c r="K70" s="7">
        <f t="shared" si="17"/>
        <v>81.509999999999991</v>
      </c>
      <c r="L70" s="11">
        <v>2</v>
      </c>
      <c r="M70" s="12"/>
    </row>
    <row r="71" spans="1:13" ht="17.100000000000001" customHeight="1" x14ac:dyDescent="0.15">
      <c r="A71" s="5">
        <v>68</v>
      </c>
      <c r="B71" s="18"/>
      <c r="C71" s="18"/>
      <c r="D71" s="21"/>
      <c r="E71" s="18"/>
      <c r="F71" s="6" t="s">
        <v>213</v>
      </c>
      <c r="G71" s="6" t="s">
        <v>136</v>
      </c>
      <c r="H71" s="7">
        <v>165.5</v>
      </c>
      <c r="I71" s="7">
        <f t="shared" si="16"/>
        <v>82.75</v>
      </c>
      <c r="J71" s="7">
        <v>79.2</v>
      </c>
      <c r="K71" s="7">
        <f t="shared" si="17"/>
        <v>80.62</v>
      </c>
      <c r="L71" s="11">
        <v>3</v>
      </c>
      <c r="M71" s="12"/>
    </row>
    <row r="72" spans="1:13" ht="17.100000000000001" customHeight="1" x14ac:dyDescent="0.15">
      <c r="A72" s="5">
        <v>69</v>
      </c>
      <c r="B72" s="17" t="s">
        <v>131</v>
      </c>
      <c r="C72" s="17" t="s">
        <v>137</v>
      </c>
      <c r="D72" s="20" t="s">
        <v>138</v>
      </c>
      <c r="E72" s="17">
        <v>4</v>
      </c>
      <c r="F72" s="6" t="s">
        <v>214</v>
      </c>
      <c r="G72" s="6" t="s">
        <v>139</v>
      </c>
      <c r="H72" s="7">
        <v>160</v>
      </c>
      <c r="I72" s="7">
        <f t="shared" si="16"/>
        <v>80</v>
      </c>
      <c r="J72" s="7">
        <v>85.4</v>
      </c>
      <c r="K72" s="7">
        <f t="shared" si="17"/>
        <v>83.240000000000009</v>
      </c>
      <c r="L72" s="11">
        <f t="shared" ref="L72:L83" si="18">RANK(K72,$K$72:$K$83,0)</f>
        <v>1</v>
      </c>
      <c r="M72" s="12"/>
    </row>
    <row r="73" spans="1:13" ht="17.100000000000001" customHeight="1" x14ac:dyDescent="0.15">
      <c r="A73" s="5">
        <v>70</v>
      </c>
      <c r="B73" s="18"/>
      <c r="C73" s="18"/>
      <c r="D73" s="21"/>
      <c r="E73" s="18"/>
      <c r="F73" s="6" t="s">
        <v>215</v>
      </c>
      <c r="G73" s="6" t="s">
        <v>140</v>
      </c>
      <c r="H73" s="7">
        <v>154.19999999999999</v>
      </c>
      <c r="I73" s="7">
        <f t="shared" si="16"/>
        <v>77.099999999999994</v>
      </c>
      <c r="J73" s="7">
        <v>86.6</v>
      </c>
      <c r="K73" s="7">
        <f t="shared" si="17"/>
        <v>82.8</v>
      </c>
      <c r="L73" s="11">
        <f t="shared" si="18"/>
        <v>2</v>
      </c>
      <c r="M73" s="12"/>
    </row>
    <row r="74" spans="1:13" ht="17.100000000000001" customHeight="1" x14ac:dyDescent="0.15">
      <c r="A74" s="5">
        <v>71</v>
      </c>
      <c r="B74" s="18"/>
      <c r="C74" s="18"/>
      <c r="D74" s="21"/>
      <c r="E74" s="18"/>
      <c r="F74" s="6" t="s">
        <v>216</v>
      </c>
      <c r="G74" s="6" t="s">
        <v>141</v>
      </c>
      <c r="H74" s="7">
        <v>146.5</v>
      </c>
      <c r="I74" s="7">
        <f t="shared" si="16"/>
        <v>73.25</v>
      </c>
      <c r="J74" s="7">
        <v>87.2</v>
      </c>
      <c r="K74" s="7">
        <f t="shared" si="17"/>
        <v>81.62</v>
      </c>
      <c r="L74" s="11">
        <f t="shared" si="18"/>
        <v>3</v>
      </c>
      <c r="M74" s="12"/>
    </row>
    <row r="75" spans="1:13" ht="17.100000000000001" customHeight="1" x14ac:dyDescent="0.15">
      <c r="A75" s="5">
        <v>72</v>
      </c>
      <c r="B75" s="18"/>
      <c r="C75" s="18"/>
      <c r="D75" s="21"/>
      <c r="E75" s="18"/>
      <c r="F75" s="6" t="s">
        <v>217</v>
      </c>
      <c r="G75" s="6" t="s">
        <v>142</v>
      </c>
      <c r="H75" s="7">
        <v>146.80000000000001</v>
      </c>
      <c r="I75" s="7">
        <f t="shared" si="16"/>
        <v>73.400000000000006</v>
      </c>
      <c r="J75" s="7">
        <v>84.8</v>
      </c>
      <c r="K75" s="7">
        <f t="shared" si="17"/>
        <v>80.239999999999995</v>
      </c>
      <c r="L75" s="11">
        <f t="shared" si="18"/>
        <v>4</v>
      </c>
      <c r="M75" s="12"/>
    </row>
    <row r="76" spans="1:13" ht="17.100000000000001" customHeight="1" x14ac:dyDescent="0.15">
      <c r="A76" s="5">
        <v>73</v>
      </c>
      <c r="B76" s="18"/>
      <c r="C76" s="18"/>
      <c r="D76" s="21"/>
      <c r="E76" s="18"/>
      <c r="F76" s="6" t="s">
        <v>218</v>
      </c>
      <c r="G76" s="6" t="s">
        <v>143</v>
      </c>
      <c r="H76" s="7">
        <v>149.1</v>
      </c>
      <c r="I76" s="7">
        <f t="shared" si="16"/>
        <v>74.55</v>
      </c>
      <c r="J76" s="7">
        <v>84</v>
      </c>
      <c r="K76" s="7">
        <f t="shared" si="17"/>
        <v>80.22</v>
      </c>
      <c r="L76" s="11">
        <f t="shared" si="18"/>
        <v>5</v>
      </c>
      <c r="M76" s="12"/>
    </row>
    <row r="77" spans="1:13" ht="17.100000000000001" customHeight="1" x14ac:dyDescent="0.15">
      <c r="A77" s="5">
        <v>74</v>
      </c>
      <c r="B77" s="18"/>
      <c r="C77" s="18"/>
      <c r="D77" s="21"/>
      <c r="E77" s="18"/>
      <c r="F77" s="6" t="s">
        <v>219</v>
      </c>
      <c r="G77" s="6" t="s">
        <v>144</v>
      </c>
      <c r="H77" s="7">
        <v>144.30000000000001</v>
      </c>
      <c r="I77" s="7">
        <f t="shared" si="16"/>
        <v>72.150000000000006</v>
      </c>
      <c r="J77" s="7">
        <v>85.6</v>
      </c>
      <c r="K77" s="7">
        <f t="shared" si="17"/>
        <v>80.22</v>
      </c>
      <c r="L77" s="11">
        <f t="shared" si="18"/>
        <v>5</v>
      </c>
      <c r="M77" s="12"/>
    </row>
    <row r="78" spans="1:13" ht="17.100000000000001" customHeight="1" x14ac:dyDescent="0.15">
      <c r="A78" s="5">
        <v>75</v>
      </c>
      <c r="B78" s="18"/>
      <c r="C78" s="18"/>
      <c r="D78" s="21"/>
      <c r="E78" s="18"/>
      <c r="F78" s="6" t="s">
        <v>220</v>
      </c>
      <c r="G78" s="6" t="s">
        <v>145</v>
      </c>
      <c r="H78" s="7">
        <v>148.69999999999999</v>
      </c>
      <c r="I78" s="7">
        <f t="shared" si="16"/>
        <v>74.349999999999994</v>
      </c>
      <c r="J78" s="7">
        <v>82.4</v>
      </c>
      <c r="K78" s="7">
        <f t="shared" si="17"/>
        <v>79.180000000000007</v>
      </c>
      <c r="L78" s="11">
        <f t="shared" si="18"/>
        <v>7</v>
      </c>
      <c r="M78" s="12"/>
    </row>
    <row r="79" spans="1:13" ht="17.100000000000001" customHeight="1" x14ac:dyDescent="0.15">
      <c r="A79" s="5">
        <v>76</v>
      </c>
      <c r="B79" s="18"/>
      <c r="C79" s="18"/>
      <c r="D79" s="21"/>
      <c r="E79" s="18"/>
      <c r="F79" s="6" t="s">
        <v>221</v>
      </c>
      <c r="G79" s="6" t="s">
        <v>146</v>
      </c>
      <c r="H79" s="7">
        <v>149.69999999999999</v>
      </c>
      <c r="I79" s="7">
        <f t="shared" si="16"/>
        <v>74.849999999999994</v>
      </c>
      <c r="J79" s="7">
        <v>81.8</v>
      </c>
      <c r="K79" s="7">
        <f t="shared" si="17"/>
        <v>79.02</v>
      </c>
      <c r="L79" s="11">
        <f t="shared" si="18"/>
        <v>8</v>
      </c>
      <c r="M79" s="12"/>
    </row>
    <row r="80" spans="1:13" ht="17.100000000000001" customHeight="1" x14ac:dyDescent="0.15">
      <c r="A80" s="5">
        <v>77</v>
      </c>
      <c r="B80" s="18"/>
      <c r="C80" s="18"/>
      <c r="D80" s="21"/>
      <c r="E80" s="18"/>
      <c r="F80" s="6" t="s">
        <v>222</v>
      </c>
      <c r="G80" s="6" t="s">
        <v>147</v>
      </c>
      <c r="H80" s="7">
        <v>145.94999999999999</v>
      </c>
      <c r="I80" s="7">
        <f t="shared" si="16"/>
        <v>72.974999999999994</v>
      </c>
      <c r="J80" s="7">
        <v>82.4</v>
      </c>
      <c r="K80" s="7">
        <f t="shared" si="17"/>
        <v>78.63</v>
      </c>
      <c r="L80" s="11">
        <f t="shared" si="18"/>
        <v>9</v>
      </c>
      <c r="M80" s="12"/>
    </row>
    <row r="81" spans="1:13" ht="17.100000000000001" customHeight="1" x14ac:dyDescent="0.15">
      <c r="A81" s="5">
        <v>78</v>
      </c>
      <c r="B81" s="18"/>
      <c r="C81" s="18"/>
      <c r="D81" s="21"/>
      <c r="E81" s="18"/>
      <c r="F81" s="6" t="s">
        <v>223</v>
      </c>
      <c r="G81" s="6" t="s">
        <v>148</v>
      </c>
      <c r="H81" s="7">
        <v>141.4</v>
      </c>
      <c r="I81" s="7">
        <f t="shared" si="16"/>
        <v>70.7</v>
      </c>
      <c r="J81" s="7">
        <v>83.6</v>
      </c>
      <c r="K81" s="7">
        <f t="shared" si="17"/>
        <v>78.44</v>
      </c>
      <c r="L81" s="11">
        <f t="shared" si="18"/>
        <v>10</v>
      </c>
      <c r="M81" s="12"/>
    </row>
    <row r="82" spans="1:13" ht="17.100000000000001" customHeight="1" x14ac:dyDescent="0.15">
      <c r="A82" s="5">
        <v>79</v>
      </c>
      <c r="B82" s="18"/>
      <c r="C82" s="18"/>
      <c r="D82" s="21"/>
      <c r="E82" s="18"/>
      <c r="F82" s="6" t="s">
        <v>152</v>
      </c>
      <c r="G82" s="6" t="s">
        <v>149</v>
      </c>
      <c r="H82" s="7">
        <v>162.5</v>
      </c>
      <c r="I82" s="7">
        <f t="shared" si="16"/>
        <v>81.25</v>
      </c>
      <c r="J82" s="7">
        <v>0</v>
      </c>
      <c r="K82" s="7">
        <f t="shared" si="17"/>
        <v>32.5</v>
      </c>
      <c r="L82" s="11">
        <f t="shared" si="18"/>
        <v>11</v>
      </c>
      <c r="M82" s="12"/>
    </row>
    <row r="83" spans="1:13" ht="17.100000000000001" customHeight="1" x14ac:dyDescent="0.15">
      <c r="A83" s="5">
        <v>80</v>
      </c>
      <c r="B83" s="19"/>
      <c r="C83" s="19"/>
      <c r="D83" s="22"/>
      <c r="E83" s="19"/>
      <c r="F83" s="6" t="s">
        <v>224</v>
      </c>
      <c r="G83" s="6" t="s">
        <v>150</v>
      </c>
      <c r="H83" s="7">
        <v>139.19999999999999</v>
      </c>
      <c r="I83" s="7">
        <f t="shared" si="16"/>
        <v>69.599999999999994</v>
      </c>
      <c r="J83" s="7">
        <v>0</v>
      </c>
      <c r="K83" s="7">
        <f t="shared" si="17"/>
        <v>27.84</v>
      </c>
      <c r="L83" s="11">
        <f t="shared" si="18"/>
        <v>12</v>
      </c>
      <c r="M83" s="12"/>
    </row>
  </sheetData>
  <autoFilter ref="A3:L84" xr:uid="{00000000-0009-0000-0000-000000000000}"/>
  <sortState xmlns:xlrd2="http://schemas.microsoft.com/office/spreadsheetml/2017/richdata2" ref="F72:N83">
    <sortCondition ref="L72:L83"/>
  </sortState>
  <mergeCells count="79">
    <mergeCell ref="E69:E71"/>
    <mergeCell ref="E72:E83"/>
    <mergeCell ref="E52:E54"/>
    <mergeCell ref="E55:E57"/>
    <mergeCell ref="E58:E60"/>
    <mergeCell ref="E61:E62"/>
    <mergeCell ref="E63:E68"/>
    <mergeCell ref="E34:E39"/>
    <mergeCell ref="E40:E42"/>
    <mergeCell ref="E43:E45"/>
    <mergeCell ref="E46:E48"/>
    <mergeCell ref="E49:E51"/>
    <mergeCell ref="E19:E21"/>
    <mergeCell ref="E22:E24"/>
    <mergeCell ref="E25:E27"/>
    <mergeCell ref="E28:E30"/>
    <mergeCell ref="E31:E33"/>
    <mergeCell ref="D58:D60"/>
    <mergeCell ref="D61:D62"/>
    <mergeCell ref="D63:D68"/>
    <mergeCell ref="D69:D71"/>
    <mergeCell ref="D72:D83"/>
    <mergeCell ref="D43:D45"/>
    <mergeCell ref="D46:D48"/>
    <mergeCell ref="D49:D51"/>
    <mergeCell ref="D52:D54"/>
    <mergeCell ref="D55:D57"/>
    <mergeCell ref="C61:C62"/>
    <mergeCell ref="C63:C68"/>
    <mergeCell ref="C69:C71"/>
    <mergeCell ref="C72:C83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9"/>
    <mergeCell ref="D40:D42"/>
    <mergeCell ref="B63:B68"/>
    <mergeCell ref="B69:B71"/>
    <mergeCell ref="B72:B83"/>
    <mergeCell ref="C4:C6"/>
    <mergeCell ref="C7:C9"/>
    <mergeCell ref="C10:C18"/>
    <mergeCell ref="C19:C27"/>
    <mergeCell ref="C28:C30"/>
    <mergeCell ref="C31:C33"/>
    <mergeCell ref="C34:C42"/>
    <mergeCell ref="C43:C45"/>
    <mergeCell ref="C46:C48"/>
    <mergeCell ref="C49:C51"/>
    <mergeCell ref="C52:C54"/>
    <mergeCell ref="C55:C57"/>
    <mergeCell ref="C58:C60"/>
    <mergeCell ref="B49:B51"/>
    <mergeCell ref="B52:B54"/>
    <mergeCell ref="B55:B57"/>
    <mergeCell ref="B58:B60"/>
    <mergeCell ref="B61:B62"/>
    <mergeCell ref="B19:B30"/>
    <mergeCell ref="B31:B33"/>
    <mergeCell ref="B34:B42"/>
    <mergeCell ref="B43:B45"/>
    <mergeCell ref="B46:B48"/>
    <mergeCell ref="A1:L1"/>
    <mergeCell ref="A2:M2"/>
    <mergeCell ref="B4:B6"/>
    <mergeCell ref="B7:B9"/>
    <mergeCell ref="B10:B18"/>
    <mergeCell ref="E4:E6"/>
    <mergeCell ref="E7:E9"/>
    <mergeCell ref="E10:E12"/>
    <mergeCell ref="E13:E15"/>
    <mergeCell ref="E16:E18"/>
  </mergeCells>
  <phoneticPr fontId="7" type="noConversion"/>
  <pageMargins left="0.74791666666666701" right="0.75138888888888899" top="0.62986111111111098" bottom="0.66874999999999996" header="0.5" footer="0.393055555555555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chenxincan</cp:lastModifiedBy>
  <dcterms:created xsi:type="dcterms:W3CDTF">2023-04-17T01:29:00Z</dcterms:created>
  <dcterms:modified xsi:type="dcterms:W3CDTF">2023-04-17T09:39:35Z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BD8FBAD31A8F460AA81B974158D45009_13</vt:lpwstr>
  </property>
  <property fmtid="{D5CDD505-2E9C-101B-9397-08002B2CF9AE}" pid="3" name="KSOProductBuildVer">
    <vt:lpwstr>2052-11.1.0.14036</vt:lpwstr>
  </property>
</Properties>
</file>