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<sst xmlns="http://schemas.openxmlformats.org/spreadsheetml/2006/main" count="172" uniqueCount="123">
  <si>
    <t>报考职位</t>
  </si>
  <si>
    <t>岗位代码</t>
  </si>
  <si>
    <t>序号</t>
  </si>
  <si>
    <t>姓名</t>
  </si>
  <si>
    <t>身份证号</t>
  </si>
  <si>
    <t>笔试成绩</t>
  </si>
  <si>
    <t>面试成绩</t>
  </si>
  <si>
    <t>综合总成绩</t>
  </si>
  <si>
    <t>是否进入体检</t>
  </si>
  <si>
    <t>成绩</t>
  </si>
  <si>
    <t>折算（40%）</t>
  </si>
  <si>
    <t>折算（60%）</t>
  </si>
  <si>
    <t>测绘专业岗位</t>
  </si>
  <si>
    <t>01</t>
  </si>
  <si>
    <t>李旦</t>
  </si>
  <si>
    <t>430426********1381</t>
  </si>
  <si>
    <t>是</t>
  </si>
  <si>
    <t>武晓康</t>
  </si>
  <si>
    <t>141029********0011</t>
  </si>
  <si>
    <t>郑杰鹏</t>
  </si>
  <si>
    <t>440514********4914</t>
  </si>
  <si>
    <t>卓钟湖</t>
  </si>
  <si>
    <t>440582********4839</t>
  </si>
  <si>
    <t>谢泽航</t>
  </si>
  <si>
    <t>445102********121X</t>
  </si>
  <si>
    <t>赵睿基</t>
  </si>
  <si>
    <t>441623********1310</t>
  </si>
  <si>
    <t>邹科兴</t>
  </si>
  <si>
    <t>441424********6299</t>
  </si>
  <si>
    <t>否</t>
  </si>
  <si>
    <t>黄奇俊</t>
  </si>
  <si>
    <t>440981********3715</t>
  </si>
  <si>
    <t>规划设计专业岗位</t>
  </si>
  <si>
    <t>02</t>
  </si>
  <si>
    <t>赵飞</t>
  </si>
  <si>
    <t>421087********7935</t>
  </si>
  <si>
    <t>免试</t>
  </si>
  <si>
    <t>曾晓萌</t>
  </si>
  <si>
    <t>421124********2038</t>
  </si>
  <si>
    <t>马文超</t>
  </si>
  <si>
    <t>440223********2510</t>
  </si>
  <si>
    <t>04</t>
  </si>
  <si>
    <t>代义松</t>
  </si>
  <si>
    <t>411526********7032</t>
  </si>
  <si>
    <t>土地资源管理岗位</t>
  </si>
  <si>
    <t>05</t>
  </si>
  <si>
    <t>利梓杰</t>
  </si>
  <si>
    <t>440184********0994</t>
  </si>
  <si>
    <t>06</t>
  </si>
  <si>
    <t>陆宇轩</t>
  </si>
  <si>
    <t>440184********0637</t>
  </si>
  <si>
    <t>陈国泓</t>
  </si>
  <si>
    <t>442000********4657</t>
  </si>
  <si>
    <t>陈颖桃</t>
  </si>
  <si>
    <t>440684********692X</t>
  </si>
  <si>
    <t>梁任煌</t>
  </si>
  <si>
    <t>441625********5039</t>
  </si>
  <si>
    <t>叶丽云</t>
  </si>
  <si>
    <t>441523********7022</t>
  </si>
  <si>
    <t>城市规划管理岗位</t>
  </si>
  <si>
    <t>07</t>
  </si>
  <si>
    <t>高雪君</t>
  </si>
  <si>
    <t>445224********1583</t>
  </si>
  <si>
    <t>蔡雯婷</t>
  </si>
  <si>
    <t>441481********5486</t>
  </si>
  <si>
    <t>潘芷盈</t>
  </si>
  <si>
    <t>440184********2429</t>
  </si>
  <si>
    <t>严思琳</t>
  </si>
  <si>
    <t>440684********6924</t>
  </si>
  <si>
    <t>谢菲</t>
  </si>
  <si>
    <t>440181********7526</t>
  </si>
  <si>
    <t>李艾莲</t>
  </si>
  <si>
    <t>441723********1722</t>
  </si>
  <si>
    <t>杨咏佳</t>
  </si>
  <si>
    <t>440102********4026</t>
  </si>
  <si>
    <t>陈芷琪</t>
  </si>
  <si>
    <t>440184********1228</t>
  </si>
  <si>
    <t>建筑管理岗位</t>
  </si>
  <si>
    <t>08</t>
  </si>
  <si>
    <t>孙建通</t>
  </si>
  <si>
    <t>441322********111X</t>
  </si>
  <si>
    <t>刘梓昊</t>
  </si>
  <si>
    <t>430406********0033</t>
  </si>
  <si>
    <t>王松烽</t>
  </si>
  <si>
    <t>441423********3318</t>
  </si>
  <si>
    <t>陈昱安</t>
  </si>
  <si>
    <t>440102********4015</t>
  </si>
  <si>
    <t>吴烨</t>
  </si>
  <si>
    <t>441881********1114</t>
  </si>
  <si>
    <t>法律岗位</t>
  </si>
  <si>
    <t>09</t>
  </si>
  <si>
    <t>叶春梅</t>
  </si>
  <si>
    <t>510504********1820</t>
  </si>
  <si>
    <t>阙玲玲</t>
  </si>
  <si>
    <t>450923********6468</t>
  </si>
  <si>
    <t>邓顺昌</t>
  </si>
  <si>
    <t>440681********4714</t>
  </si>
  <si>
    <t>徐广兴</t>
  </si>
  <si>
    <t>440184********5710</t>
  </si>
  <si>
    <t>林婉涵</t>
  </si>
  <si>
    <t>445221********494X</t>
  </si>
  <si>
    <t>何嘉利</t>
  </si>
  <si>
    <t>441900********4123</t>
  </si>
  <si>
    <t>文书岗位</t>
  </si>
  <si>
    <t>杨晓瑜</t>
  </si>
  <si>
    <t>440184********6326</t>
  </si>
  <si>
    <t>邝海琳</t>
  </si>
  <si>
    <t>440184********0044</t>
  </si>
  <si>
    <t>林雅婷</t>
  </si>
  <si>
    <t>440509********4028</t>
  </si>
  <si>
    <t>邝晓丽</t>
  </si>
  <si>
    <t>440184********1220</t>
  </si>
  <si>
    <t>洪伟如</t>
  </si>
  <si>
    <t>440582********6945</t>
  </si>
  <si>
    <t>龚芷莹</t>
  </si>
  <si>
    <t>440184********2127</t>
  </si>
  <si>
    <t>交通管理岗位</t>
  </si>
  <si>
    <t>邝凯文</t>
  </si>
  <si>
    <t>440184********1516</t>
  </si>
  <si>
    <t>梁泽星</t>
  </si>
  <si>
    <t>440181********3312</t>
  </si>
  <si>
    <t>郭奎锋</t>
  </si>
  <si>
    <t>440513********4539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</si>
</sst>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微软雅黑"/>
      <charset val="134"/>
    </font>
    <font>
      <b/>
      <sz val="11"/>
      <name val="宋体"/>
      <charset val="134"/>
      <scheme val="minor"/>
    </font>
    <font>
      <sz val="11"/>
      <name val="宋体"/>
      <charset val="0"/>
    </font>
    <font>
      <sz val="11"/>
      <name val="Calibri"/>
      <charset val="0"/>
    </font>
    <font>
      <sz val="11"/>
      <color rgb="FFFF0000"/>
      <name val="Calibri"/>
      <charset val="134"/>
    </font>
    <font>
      <sz val="11"/>
      <color rgb="FFFF0000"/>
      <name val="宋体"/>
      <charset val="0"/>
    </font>
    <font>
      <sz val="11"/>
      <color rgb="FFFF0000"/>
      <name val="宋体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Calibri"/>
      <charset val="0"/>
    </font>
    <font>
      <sz val="11"/>
      <name val="SimSu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zoomScale="85" zoomScaleNormal="85" workbookViewId="0">
      <selection activeCell="E8" sqref="E8"/>
    </sheetView>
  </sheetViews>
  <sheetFormatPr defaultColWidth="9" defaultRowHeight="27" customHeight="1"/>
  <cols>
    <col min="1" max="1" width="18.375" style="3" customWidth="1"/>
    <col min="2" max="2" width="6" style="4" customWidth="1"/>
    <col min="3" max="3" width="6.50833333333333" style="3" customWidth="1"/>
    <col min="4" max="4" width="9" style="3"/>
    <col min="5" max="5" width="21.25" style="5" customWidth="1"/>
    <col min="6" max="6" width="9" style="6"/>
    <col min="7" max="7" width="13.05" style="6" customWidth="1"/>
    <col min="8" max="8" width="9" style="6"/>
    <col min="9" max="9" width="13.25" style="6" customWidth="1"/>
    <col min="10" max="10" width="14.7416666666667" style="6" customWidth="1"/>
    <col min="11" max="11" width="9" style="3"/>
    <col min="12" max="16384" width="9" style="2"/>
  </cols>
  <sheetData>
    <row r="1" customHeight="1" spans="1:11">
      <c r="A1" s="50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10" t="s">
        <v>5</v>
      </c>
      <c r="G1" s="11"/>
      <c r="H1" s="10" t="s">
        <v>6</v>
      </c>
      <c r="I1" s="10"/>
      <c r="J1" s="7" t="s">
        <v>7</v>
      </c>
      <c r="K1" s="47" t="s">
        <v>8</v>
      </c>
    </row>
    <row r="2" customHeight="1" spans="1:11">
      <c r="A2" s="7"/>
      <c r="B2" s="8"/>
      <c r="C2" s="7"/>
      <c r="D2" s="7"/>
      <c r="E2" s="9"/>
      <c r="F2" s="12" t="s">
        <v>9</v>
      </c>
      <c r="G2" s="7" t="s">
        <v>10</v>
      </c>
      <c r="H2" s="7" t="s">
        <v>9</v>
      </c>
      <c r="I2" s="7" t="s">
        <v>11</v>
      </c>
      <c r="J2" s="7"/>
      <c r="K2" s="47"/>
    </row>
    <row r="3" s="1" customFormat="1" customHeight="1" spans="1:11">
      <c r="A3" s="13" t="s">
        <v>12</v>
      </c>
      <c r="B3" s="14" t="s">
        <v>13</v>
      </c>
      <c r="C3" s="15">
        <v>1</v>
      </c>
      <c r="D3" s="16" t="s">
        <v>14</v>
      </c>
      <c r="E3" s="17" t="s">
        <v>15</v>
      </c>
      <c r="F3" s="18">
        <v>83.5</v>
      </c>
      <c r="G3" s="19">
        <f t="shared" ref="G3:G10" si="0">F3*0.4</f>
        <v>33.4</v>
      </c>
      <c r="H3" s="19">
        <v>83</v>
      </c>
      <c r="I3" s="19">
        <f t="shared" ref="I3:I10" si="1">H3*0.6</f>
        <v>49.8</v>
      </c>
      <c r="J3" s="19">
        <f t="shared" ref="J3:J10" si="2">G3+I3</f>
        <v>83.2</v>
      </c>
      <c r="K3" s="48" t="s">
        <v>16</v>
      </c>
    </row>
    <row r="4" s="1" customFormat="1" customHeight="1" spans="1:11">
      <c r="A4" s="20"/>
      <c r="B4" s="21"/>
      <c r="C4" s="15">
        <v>2</v>
      </c>
      <c r="D4" s="16" t="s">
        <v>17</v>
      </c>
      <c r="E4" s="17" t="s">
        <v>18</v>
      </c>
      <c r="F4" s="18">
        <v>75.5</v>
      </c>
      <c r="G4" s="19">
        <f t="shared" si="0"/>
        <v>30.2</v>
      </c>
      <c r="H4" s="19">
        <v>86.7</v>
      </c>
      <c r="I4" s="19">
        <f t="shared" si="1"/>
        <v>52.02</v>
      </c>
      <c r="J4" s="19">
        <f t="shared" si="2"/>
        <v>82.22</v>
      </c>
      <c r="K4" s="48" t="s">
        <v>16</v>
      </c>
    </row>
    <row r="5" s="1" customFormat="1" customHeight="1" spans="1:11">
      <c r="A5" s="20"/>
      <c r="B5" s="21"/>
      <c r="C5" s="15">
        <v>3</v>
      </c>
      <c r="D5" s="22" t="s">
        <v>19</v>
      </c>
      <c r="E5" s="17" t="s">
        <v>20</v>
      </c>
      <c r="F5" s="18">
        <v>77</v>
      </c>
      <c r="G5" s="19">
        <f t="shared" si="0"/>
        <v>30.8</v>
      </c>
      <c r="H5" s="19">
        <v>76.6</v>
      </c>
      <c r="I5" s="19">
        <f t="shared" si="1"/>
        <v>45.96</v>
      </c>
      <c r="J5" s="19">
        <f t="shared" si="2"/>
        <v>76.76</v>
      </c>
      <c r="K5" s="48" t="s">
        <v>16</v>
      </c>
    </row>
    <row r="6" s="1" customFormat="1" customHeight="1" spans="1:11">
      <c r="A6" s="20"/>
      <c r="B6" s="21"/>
      <c r="C6" s="15">
        <v>4</v>
      </c>
      <c r="D6" s="22" t="s">
        <v>21</v>
      </c>
      <c r="E6" s="17" t="s">
        <v>22</v>
      </c>
      <c r="F6" s="18">
        <v>69</v>
      </c>
      <c r="G6" s="19">
        <f t="shared" si="0"/>
        <v>27.6</v>
      </c>
      <c r="H6" s="19">
        <v>78.6</v>
      </c>
      <c r="I6" s="19">
        <f t="shared" si="1"/>
        <v>47.16</v>
      </c>
      <c r="J6" s="19">
        <f t="shared" si="2"/>
        <v>74.76</v>
      </c>
      <c r="K6" s="48" t="s">
        <v>16</v>
      </c>
    </row>
    <row r="7" s="1" customFormat="1" customHeight="1" spans="1:11">
      <c r="A7" s="20"/>
      <c r="B7" s="21"/>
      <c r="C7" s="15">
        <v>5</v>
      </c>
      <c r="D7" s="16" t="s">
        <v>23</v>
      </c>
      <c r="E7" s="17" t="s">
        <v>24</v>
      </c>
      <c r="F7" s="18">
        <v>79</v>
      </c>
      <c r="G7" s="19">
        <f t="shared" si="0"/>
        <v>31.6</v>
      </c>
      <c r="H7" s="19">
        <v>69</v>
      </c>
      <c r="I7" s="19">
        <f t="shared" si="1"/>
        <v>41.4</v>
      </c>
      <c r="J7" s="19">
        <f t="shared" si="2"/>
        <v>73</v>
      </c>
      <c r="K7" s="48" t="s">
        <v>16</v>
      </c>
    </row>
    <row r="8" s="1" customFormat="1" customHeight="1" spans="1:11">
      <c r="A8" s="20"/>
      <c r="B8" s="21"/>
      <c r="C8" s="15">
        <v>6</v>
      </c>
      <c r="D8" s="22" t="s">
        <v>25</v>
      </c>
      <c r="E8" s="17" t="s">
        <v>26</v>
      </c>
      <c r="F8" s="18">
        <v>64</v>
      </c>
      <c r="G8" s="19">
        <f t="shared" si="0"/>
        <v>25.6</v>
      </c>
      <c r="H8" s="19">
        <v>79.3</v>
      </c>
      <c r="I8" s="19">
        <f t="shared" si="1"/>
        <v>47.58</v>
      </c>
      <c r="J8" s="19">
        <f t="shared" si="2"/>
        <v>73.18</v>
      </c>
      <c r="K8" s="48" t="s">
        <v>16</v>
      </c>
    </row>
    <row r="9" s="2" customFormat="1" customHeight="1" spans="1:11">
      <c r="A9" s="20"/>
      <c r="B9" s="21"/>
      <c r="C9" s="23">
        <v>7</v>
      </c>
      <c r="D9" s="24" t="s">
        <v>27</v>
      </c>
      <c r="E9" s="25" t="s">
        <v>28</v>
      </c>
      <c r="F9" s="26">
        <v>65</v>
      </c>
      <c r="G9" s="27">
        <f t="shared" si="0"/>
        <v>26</v>
      </c>
      <c r="H9" s="27">
        <v>75.4</v>
      </c>
      <c r="I9" s="27">
        <f t="shared" si="1"/>
        <v>45.24</v>
      </c>
      <c r="J9" s="27">
        <f t="shared" si="2"/>
        <v>71.24</v>
      </c>
      <c r="K9" s="49" t="s">
        <v>29</v>
      </c>
    </row>
    <row r="10" s="2" customFormat="1" customHeight="1" spans="1:11">
      <c r="A10" s="28"/>
      <c r="B10" s="29"/>
      <c r="C10" s="23">
        <v>8</v>
      </c>
      <c r="D10" s="30" t="s">
        <v>30</v>
      </c>
      <c r="E10" s="25" t="s">
        <v>31</v>
      </c>
      <c r="F10" s="26">
        <v>62</v>
      </c>
      <c r="G10" s="27">
        <f t="shared" si="0"/>
        <v>24.8</v>
      </c>
      <c r="H10" s="31">
        <v>59.9</v>
      </c>
      <c r="I10" s="27">
        <f t="shared" si="1"/>
        <v>35.94</v>
      </c>
      <c r="J10" s="27">
        <f t="shared" si="2"/>
        <v>60.74</v>
      </c>
      <c r="K10" s="49" t="s">
        <v>29</v>
      </c>
    </row>
    <row r="11" s="1" customFormat="1" customHeight="1" spans="1:11">
      <c r="A11" s="32" t="s">
        <v>32</v>
      </c>
      <c r="B11" s="33" t="s">
        <v>33</v>
      </c>
      <c r="C11" s="15">
        <v>1</v>
      </c>
      <c r="D11" s="34" t="s">
        <v>34</v>
      </c>
      <c r="E11" s="35" t="s">
        <v>35</v>
      </c>
      <c r="F11" s="36" t="s">
        <v>36</v>
      </c>
      <c r="G11" s="19"/>
      <c r="H11" s="19">
        <v>74</v>
      </c>
      <c r="I11" s="19"/>
      <c r="J11" s="19">
        <f>H11</f>
        <v>74</v>
      </c>
      <c r="K11" s="48" t="s">
        <v>16</v>
      </c>
    </row>
    <row r="12" s="2" customFormat="1" customHeight="1" spans="1:11">
      <c r="A12" s="37"/>
      <c r="B12" s="38"/>
      <c r="C12" s="23">
        <v>2</v>
      </c>
      <c r="D12" s="39" t="s">
        <v>37</v>
      </c>
      <c r="E12" s="40" t="s">
        <v>38</v>
      </c>
      <c r="F12" s="41" t="s">
        <v>36</v>
      </c>
      <c r="G12" s="27"/>
      <c r="H12" s="27">
        <v>0</v>
      </c>
      <c r="I12" s="27"/>
      <c r="J12" s="27">
        <f>H12</f>
        <v>0</v>
      </c>
      <c r="K12" s="49" t="s">
        <v>29</v>
      </c>
    </row>
    <row r="13" s="2" customFormat="1" customHeight="1" spans="1:11">
      <c r="A13" s="42"/>
      <c r="B13" s="43"/>
      <c r="C13" s="23">
        <v>3</v>
      </c>
      <c r="D13" s="39" t="s">
        <v>39</v>
      </c>
      <c r="E13" s="40" t="s">
        <v>40</v>
      </c>
      <c r="F13" s="41" t="s">
        <v>36</v>
      </c>
      <c r="G13" s="27"/>
      <c r="H13" s="27">
        <v>0</v>
      </c>
      <c r="I13" s="27"/>
      <c r="J13" s="27">
        <f>H13</f>
        <v>0</v>
      </c>
      <c r="K13" s="49" t="s">
        <v>29</v>
      </c>
    </row>
    <row r="14" customHeight="1" spans="1:11">
      <c r="A14" s="44" t="s">
        <v>32</v>
      </c>
      <c r="B14" s="45" t="s">
        <v>41</v>
      </c>
      <c r="C14" s="23">
        <v>1</v>
      </c>
      <c r="D14" s="24" t="s">
        <v>42</v>
      </c>
      <c r="E14" s="25" t="s">
        <v>43</v>
      </c>
      <c r="F14" s="26">
        <v>76</v>
      </c>
      <c r="G14" s="27">
        <f t="shared" ref="G14:G48" si="3">F14*0.4</f>
        <v>30.4</v>
      </c>
      <c r="H14" s="27">
        <v>0</v>
      </c>
      <c r="I14" s="27">
        <f t="shared" ref="I14:I48" si="4">H14*0.6</f>
        <v>0</v>
      </c>
      <c r="J14" s="27">
        <f t="shared" ref="J14:J48" si="5">G14+I14</f>
        <v>30.4</v>
      </c>
      <c r="K14" s="49" t="s">
        <v>29</v>
      </c>
    </row>
    <row r="15" s="1" customFormat="1" customHeight="1" spans="1:11">
      <c r="A15" s="46" t="s">
        <v>44</v>
      </c>
      <c r="B15" s="45" t="s">
        <v>45</v>
      </c>
      <c r="C15" s="15">
        <v>1</v>
      </c>
      <c r="D15" s="22" t="s">
        <v>46</v>
      </c>
      <c r="E15" s="17" t="s">
        <v>47</v>
      </c>
      <c r="F15" s="18">
        <v>73</v>
      </c>
      <c r="G15" s="19">
        <f t="shared" si="3"/>
        <v>29.2</v>
      </c>
      <c r="H15" s="19">
        <v>81</v>
      </c>
      <c r="I15" s="19">
        <f t="shared" si="4"/>
        <v>48.6</v>
      </c>
      <c r="J15" s="19">
        <f t="shared" si="5"/>
        <v>77.8</v>
      </c>
      <c r="K15" s="48" t="s">
        <v>16</v>
      </c>
    </row>
    <row r="16" s="1" customFormat="1" customHeight="1" spans="1:11">
      <c r="A16" s="13" t="s">
        <v>44</v>
      </c>
      <c r="B16" s="14" t="s">
        <v>48</v>
      </c>
      <c r="C16" s="15">
        <v>1</v>
      </c>
      <c r="D16" s="16" t="s">
        <v>49</v>
      </c>
      <c r="E16" s="17" t="s">
        <v>50</v>
      </c>
      <c r="F16" s="18">
        <v>85</v>
      </c>
      <c r="G16" s="19">
        <f t="shared" si="3"/>
        <v>34</v>
      </c>
      <c r="H16" s="19">
        <v>79.3</v>
      </c>
      <c r="I16" s="19">
        <f t="shared" si="4"/>
        <v>47.58</v>
      </c>
      <c r="J16" s="19">
        <f t="shared" si="5"/>
        <v>81.58</v>
      </c>
      <c r="K16" s="48" t="s">
        <v>16</v>
      </c>
    </row>
    <row r="17" s="1" customFormat="1" customHeight="1" spans="1:11">
      <c r="A17" s="20"/>
      <c r="B17" s="21"/>
      <c r="C17" s="15">
        <v>2</v>
      </c>
      <c r="D17" s="16" t="s">
        <v>51</v>
      </c>
      <c r="E17" s="17" t="s">
        <v>52</v>
      </c>
      <c r="F17" s="18">
        <v>82</v>
      </c>
      <c r="G17" s="19">
        <f t="shared" si="3"/>
        <v>32.8</v>
      </c>
      <c r="H17" s="19">
        <v>77.3</v>
      </c>
      <c r="I17" s="19">
        <f t="shared" si="4"/>
        <v>46.38</v>
      </c>
      <c r="J17" s="19">
        <f t="shared" si="5"/>
        <v>79.18</v>
      </c>
      <c r="K17" s="48" t="s">
        <v>16</v>
      </c>
    </row>
    <row r="18" s="1" customFormat="1" customHeight="1" spans="1:11">
      <c r="A18" s="20"/>
      <c r="B18" s="21"/>
      <c r="C18" s="15">
        <v>3</v>
      </c>
      <c r="D18" s="16" t="s">
        <v>53</v>
      </c>
      <c r="E18" s="17" t="s">
        <v>54</v>
      </c>
      <c r="F18" s="18">
        <v>77</v>
      </c>
      <c r="G18" s="19">
        <f t="shared" si="3"/>
        <v>30.8</v>
      </c>
      <c r="H18" s="19">
        <v>78.3</v>
      </c>
      <c r="I18" s="19">
        <f t="shared" si="4"/>
        <v>46.98</v>
      </c>
      <c r="J18" s="19">
        <f t="shared" si="5"/>
        <v>77.78</v>
      </c>
      <c r="K18" s="48" t="s">
        <v>16</v>
      </c>
    </row>
    <row r="19" customHeight="1" spans="1:11">
      <c r="A19" s="20"/>
      <c r="B19" s="21"/>
      <c r="C19" s="23">
        <v>4</v>
      </c>
      <c r="D19" s="30" t="s">
        <v>55</v>
      </c>
      <c r="E19" s="25" t="s">
        <v>56</v>
      </c>
      <c r="F19" s="26">
        <v>64</v>
      </c>
      <c r="G19" s="27">
        <f t="shared" si="3"/>
        <v>25.6</v>
      </c>
      <c r="H19" s="27">
        <v>74.3</v>
      </c>
      <c r="I19" s="27">
        <f t="shared" si="4"/>
        <v>44.58</v>
      </c>
      <c r="J19" s="27">
        <f t="shared" si="5"/>
        <v>70.18</v>
      </c>
      <c r="K19" s="49" t="s">
        <v>29</v>
      </c>
    </row>
    <row r="20" customHeight="1" spans="1:11">
      <c r="A20" s="28"/>
      <c r="B20" s="29"/>
      <c r="C20" s="23">
        <v>5</v>
      </c>
      <c r="D20" s="30" t="s">
        <v>57</v>
      </c>
      <c r="E20" s="25" t="s">
        <v>58</v>
      </c>
      <c r="F20" s="26">
        <v>72</v>
      </c>
      <c r="G20" s="27">
        <f t="shared" si="3"/>
        <v>28.8</v>
      </c>
      <c r="H20" s="31">
        <v>53.7</v>
      </c>
      <c r="I20" s="27">
        <f t="shared" si="4"/>
        <v>32.22</v>
      </c>
      <c r="J20" s="27">
        <f t="shared" si="5"/>
        <v>61.02</v>
      </c>
      <c r="K20" s="49" t="s">
        <v>29</v>
      </c>
    </row>
    <row r="21" s="1" customFormat="1" customHeight="1" spans="1:11">
      <c r="A21" s="13" t="s">
        <v>59</v>
      </c>
      <c r="B21" s="14" t="s">
        <v>60</v>
      </c>
      <c r="C21" s="15">
        <v>1</v>
      </c>
      <c r="D21" s="16" t="s">
        <v>61</v>
      </c>
      <c r="E21" s="17" t="s">
        <v>62</v>
      </c>
      <c r="F21" s="18">
        <v>84</v>
      </c>
      <c r="G21" s="19">
        <f t="shared" si="3"/>
        <v>33.6</v>
      </c>
      <c r="H21" s="19">
        <v>77.4</v>
      </c>
      <c r="I21" s="19">
        <f t="shared" si="4"/>
        <v>46.44</v>
      </c>
      <c r="J21" s="19">
        <f t="shared" si="5"/>
        <v>80.04</v>
      </c>
      <c r="K21" s="48" t="s">
        <v>16</v>
      </c>
    </row>
    <row r="22" s="1" customFormat="1" customHeight="1" spans="1:11">
      <c r="A22" s="20"/>
      <c r="B22" s="21"/>
      <c r="C22" s="15">
        <v>2</v>
      </c>
      <c r="D22" s="22" t="s">
        <v>63</v>
      </c>
      <c r="E22" s="17" t="s">
        <v>64</v>
      </c>
      <c r="F22" s="18">
        <v>87</v>
      </c>
      <c r="G22" s="19">
        <f t="shared" si="3"/>
        <v>34.8</v>
      </c>
      <c r="H22" s="19">
        <v>72.9</v>
      </c>
      <c r="I22" s="19">
        <f t="shared" si="4"/>
        <v>43.74</v>
      </c>
      <c r="J22" s="19">
        <f t="shared" si="5"/>
        <v>78.54</v>
      </c>
      <c r="K22" s="48" t="s">
        <v>16</v>
      </c>
    </row>
    <row r="23" s="1" customFormat="1" customHeight="1" spans="1:11">
      <c r="A23" s="20"/>
      <c r="B23" s="21"/>
      <c r="C23" s="15">
        <v>3</v>
      </c>
      <c r="D23" s="16" t="s">
        <v>65</v>
      </c>
      <c r="E23" s="17" t="s">
        <v>66</v>
      </c>
      <c r="F23" s="18">
        <v>76.5</v>
      </c>
      <c r="G23" s="19">
        <f t="shared" si="3"/>
        <v>30.6</v>
      </c>
      <c r="H23" s="19">
        <v>73.5</v>
      </c>
      <c r="I23" s="19">
        <f t="shared" si="4"/>
        <v>44.1</v>
      </c>
      <c r="J23" s="19">
        <f t="shared" si="5"/>
        <v>74.7</v>
      </c>
      <c r="K23" s="48" t="s">
        <v>16</v>
      </c>
    </row>
    <row r="24" s="1" customFormat="1" customHeight="1" spans="1:11">
      <c r="A24" s="20"/>
      <c r="B24" s="21"/>
      <c r="C24" s="15">
        <v>4</v>
      </c>
      <c r="D24" s="16" t="s">
        <v>67</v>
      </c>
      <c r="E24" s="17" t="s">
        <v>68</v>
      </c>
      <c r="F24" s="18">
        <v>75</v>
      </c>
      <c r="G24" s="19">
        <f t="shared" si="3"/>
        <v>30</v>
      </c>
      <c r="H24" s="19">
        <v>69.4</v>
      </c>
      <c r="I24" s="19">
        <f t="shared" si="4"/>
        <v>41.64</v>
      </c>
      <c r="J24" s="19">
        <f t="shared" si="5"/>
        <v>71.64</v>
      </c>
      <c r="K24" s="48" t="s">
        <v>16</v>
      </c>
    </row>
    <row r="25" s="1" customFormat="1" customHeight="1" spans="1:11">
      <c r="A25" s="20"/>
      <c r="B25" s="21"/>
      <c r="C25" s="15">
        <v>5</v>
      </c>
      <c r="D25" s="16" t="s">
        <v>69</v>
      </c>
      <c r="E25" s="17" t="s">
        <v>70</v>
      </c>
      <c r="F25" s="18">
        <v>69.5</v>
      </c>
      <c r="G25" s="19">
        <f t="shared" si="3"/>
        <v>27.8</v>
      </c>
      <c r="H25" s="19">
        <v>72.8</v>
      </c>
      <c r="I25" s="19">
        <f t="shared" si="4"/>
        <v>43.68</v>
      </c>
      <c r="J25" s="19">
        <f t="shared" si="5"/>
        <v>71.48</v>
      </c>
      <c r="K25" s="48" t="s">
        <v>16</v>
      </c>
    </row>
    <row r="26" customHeight="1" spans="1:11">
      <c r="A26" s="20"/>
      <c r="B26" s="21"/>
      <c r="C26" s="23">
        <v>6</v>
      </c>
      <c r="D26" s="30" t="s">
        <v>71</v>
      </c>
      <c r="E26" s="25" t="s">
        <v>72</v>
      </c>
      <c r="F26" s="26">
        <v>73</v>
      </c>
      <c r="G26" s="27">
        <f t="shared" si="3"/>
        <v>29.2</v>
      </c>
      <c r="H26" s="27">
        <v>69.9</v>
      </c>
      <c r="I26" s="27">
        <f t="shared" si="4"/>
        <v>41.94</v>
      </c>
      <c r="J26" s="27">
        <f t="shared" si="5"/>
        <v>71.14</v>
      </c>
      <c r="K26" s="49" t="s">
        <v>29</v>
      </c>
    </row>
    <row r="27" customHeight="1" spans="1:11">
      <c r="A27" s="20"/>
      <c r="B27" s="21"/>
      <c r="C27" s="23">
        <v>7</v>
      </c>
      <c r="D27" s="30" t="s">
        <v>73</v>
      </c>
      <c r="E27" s="25" t="s">
        <v>74</v>
      </c>
      <c r="F27" s="26">
        <v>68</v>
      </c>
      <c r="G27" s="27">
        <f t="shared" si="3"/>
        <v>27.2</v>
      </c>
      <c r="H27" s="27">
        <v>68.1</v>
      </c>
      <c r="I27" s="27">
        <f t="shared" si="4"/>
        <v>40.86</v>
      </c>
      <c r="J27" s="27">
        <f t="shared" si="5"/>
        <v>68.06</v>
      </c>
      <c r="K27" s="49" t="s">
        <v>29</v>
      </c>
    </row>
    <row r="28" customHeight="1" spans="1:11">
      <c r="A28" s="28"/>
      <c r="B28" s="29"/>
      <c r="C28" s="23">
        <v>8</v>
      </c>
      <c r="D28" s="30" t="s">
        <v>75</v>
      </c>
      <c r="E28" s="25" t="s">
        <v>76</v>
      </c>
      <c r="F28" s="26">
        <v>79</v>
      </c>
      <c r="G28" s="27">
        <f t="shared" si="3"/>
        <v>31.6</v>
      </c>
      <c r="H28" s="31">
        <v>56.7</v>
      </c>
      <c r="I28" s="27">
        <f t="shared" si="4"/>
        <v>34.02</v>
      </c>
      <c r="J28" s="27">
        <f t="shared" si="5"/>
        <v>65.62</v>
      </c>
      <c r="K28" s="49" t="s">
        <v>29</v>
      </c>
    </row>
    <row r="29" s="1" customFormat="1" customHeight="1" spans="1:11">
      <c r="A29" s="13" t="s">
        <v>77</v>
      </c>
      <c r="B29" s="14" t="s">
        <v>78</v>
      </c>
      <c r="C29" s="15">
        <v>1</v>
      </c>
      <c r="D29" s="16" t="s">
        <v>79</v>
      </c>
      <c r="E29" s="17" t="s">
        <v>80</v>
      </c>
      <c r="F29" s="18">
        <v>90</v>
      </c>
      <c r="G29" s="19">
        <f t="shared" si="3"/>
        <v>36</v>
      </c>
      <c r="H29" s="19">
        <v>76.3</v>
      </c>
      <c r="I29" s="19">
        <f t="shared" si="4"/>
        <v>45.78</v>
      </c>
      <c r="J29" s="19">
        <f t="shared" si="5"/>
        <v>81.78</v>
      </c>
      <c r="K29" s="48" t="s">
        <v>16</v>
      </c>
    </row>
    <row r="30" s="1" customFormat="1" customHeight="1" spans="1:11">
      <c r="A30" s="20"/>
      <c r="B30" s="21"/>
      <c r="C30" s="15">
        <v>2</v>
      </c>
      <c r="D30" s="16" t="s">
        <v>81</v>
      </c>
      <c r="E30" s="17" t="s">
        <v>82</v>
      </c>
      <c r="F30" s="18">
        <v>84</v>
      </c>
      <c r="G30" s="19">
        <f t="shared" si="3"/>
        <v>33.6</v>
      </c>
      <c r="H30" s="19">
        <v>76.7</v>
      </c>
      <c r="I30" s="19">
        <f t="shared" si="4"/>
        <v>46.02</v>
      </c>
      <c r="J30" s="19">
        <f t="shared" si="5"/>
        <v>79.62</v>
      </c>
      <c r="K30" s="48" t="s">
        <v>16</v>
      </c>
    </row>
    <row r="31" customHeight="1" spans="1:11">
      <c r="A31" s="20"/>
      <c r="B31" s="21"/>
      <c r="C31" s="23">
        <v>3</v>
      </c>
      <c r="D31" s="30" t="s">
        <v>83</v>
      </c>
      <c r="E31" s="25" t="s">
        <v>84</v>
      </c>
      <c r="F31" s="26">
        <v>78</v>
      </c>
      <c r="G31" s="27">
        <f t="shared" si="3"/>
        <v>31.2</v>
      </c>
      <c r="H31" s="27">
        <v>77.6</v>
      </c>
      <c r="I31" s="27">
        <f t="shared" si="4"/>
        <v>46.56</v>
      </c>
      <c r="J31" s="27">
        <f t="shared" si="5"/>
        <v>77.76</v>
      </c>
      <c r="K31" s="49" t="s">
        <v>29</v>
      </c>
    </row>
    <row r="32" customHeight="1" spans="1:11">
      <c r="A32" s="20"/>
      <c r="B32" s="21"/>
      <c r="C32" s="23">
        <v>4</v>
      </c>
      <c r="D32" s="30" t="s">
        <v>85</v>
      </c>
      <c r="E32" s="25" t="s">
        <v>86</v>
      </c>
      <c r="F32" s="26">
        <v>84</v>
      </c>
      <c r="G32" s="27">
        <f t="shared" si="3"/>
        <v>33.6</v>
      </c>
      <c r="H32" s="27">
        <v>66.1</v>
      </c>
      <c r="I32" s="27">
        <f t="shared" si="4"/>
        <v>39.66</v>
      </c>
      <c r="J32" s="27">
        <f t="shared" si="5"/>
        <v>73.26</v>
      </c>
      <c r="K32" s="49" t="s">
        <v>29</v>
      </c>
    </row>
    <row r="33" customHeight="1" spans="1:11">
      <c r="A33" s="28"/>
      <c r="B33" s="29"/>
      <c r="C33" s="23">
        <v>5</v>
      </c>
      <c r="D33" s="30" t="s">
        <v>87</v>
      </c>
      <c r="E33" s="25" t="s">
        <v>88</v>
      </c>
      <c r="F33" s="26">
        <v>66.5</v>
      </c>
      <c r="G33" s="27">
        <f t="shared" si="3"/>
        <v>26.6</v>
      </c>
      <c r="H33" s="27">
        <v>64.4</v>
      </c>
      <c r="I33" s="27">
        <f t="shared" si="4"/>
        <v>38.64</v>
      </c>
      <c r="J33" s="27">
        <f t="shared" si="5"/>
        <v>65.24</v>
      </c>
      <c r="K33" s="49" t="s">
        <v>29</v>
      </c>
    </row>
    <row r="34" s="1" customFormat="1" customHeight="1" spans="1:11">
      <c r="A34" s="13" t="s">
        <v>89</v>
      </c>
      <c r="B34" s="14" t="s">
        <v>90</v>
      </c>
      <c r="C34" s="15">
        <v>1</v>
      </c>
      <c r="D34" s="16" t="s">
        <v>91</v>
      </c>
      <c r="E34" s="17" t="s">
        <v>92</v>
      </c>
      <c r="F34" s="18">
        <v>87</v>
      </c>
      <c r="G34" s="19">
        <f t="shared" si="3"/>
        <v>34.8</v>
      </c>
      <c r="H34" s="19">
        <v>82.1</v>
      </c>
      <c r="I34" s="19">
        <f t="shared" si="4"/>
        <v>49.26</v>
      </c>
      <c r="J34" s="19">
        <f t="shared" si="5"/>
        <v>84.06</v>
      </c>
      <c r="K34" s="48" t="s">
        <v>16</v>
      </c>
    </row>
    <row r="35" s="1" customFormat="1" customHeight="1" spans="1:11">
      <c r="A35" s="20"/>
      <c r="B35" s="21"/>
      <c r="C35" s="15">
        <v>2</v>
      </c>
      <c r="D35" s="16" t="s">
        <v>93</v>
      </c>
      <c r="E35" s="17" t="s">
        <v>94</v>
      </c>
      <c r="F35" s="18">
        <v>84</v>
      </c>
      <c r="G35" s="19">
        <f t="shared" si="3"/>
        <v>33.6</v>
      </c>
      <c r="H35" s="19">
        <v>81.4</v>
      </c>
      <c r="I35" s="19">
        <f t="shared" si="4"/>
        <v>48.84</v>
      </c>
      <c r="J35" s="19">
        <f t="shared" si="5"/>
        <v>82.44</v>
      </c>
      <c r="K35" s="48" t="s">
        <v>16</v>
      </c>
    </row>
    <row r="36" customHeight="1" spans="1:11">
      <c r="A36" s="20"/>
      <c r="B36" s="21"/>
      <c r="C36" s="23">
        <v>3</v>
      </c>
      <c r="D36" s="30" t="s">
        <v>95</v>
      </c>
      <c r="E36" s="25" t="s">
        <v>96</v>
      </c>
      <c r="F36" s="26">
        <v>81.5</v>
      </c>
      <c r="G36" s="27">
        <f t="shared" si="3"/>
        <v>32.6</v>
      </c>
      <c r="H36" s="27">
        <v>81.4</v>
      </c>
      <c r="I36" s="27">
        <f t="shared" si="4"/>
        <v>48.84</v>
      </c>
      <c r="J36" s="27">
        <f t="shared" si="5"/>
        <v>81.44</v>
      </c>
      <c r="K36" s="49" t="s">
        <v>29</v>
      </c>
    </row>
    <row r="37" customHeight="1" spans="1:11">
      <c r="A37" s="20"/>
      <c r="B37" s="21"/>
      <c r="C37" s="23">
        <v>4</v>
      </c>
      <c r="D37" s="30" t="s">
        <v>97</v>
      </c>
      <c r="E37" s="25" t="s">
        <v>98</v>
      </c>
      <c r="F37" s="26">
        <v>76</v>
      </c>
      <c r="G37" s="27">
        <f t="shared" si="3"/>
        <v>30.4</v>
      </c>
      <c r="H37" s="27">
        <v>81.4</v>
      </c>
      <c r="I37" s="27">
        <f t="shared" si="4"/>
        <v>48.84</v>
      </c>
      <c r="J37" s="27">
        <f t="shared" si="5"/>
        <v>79.24</v>
      </c>
      <c r="K37" s="49" t="s">
        <v>29</v>
      </c>
    </row>
    <row r="38" customHeight="1" spans="1:11">
      <c r="A38" s="20"/>
      <c r="B38" s="21"/>
      <c r="C38" s="23">
        <v>5</v>
      </c>
      <c r="D38" s="30" t="s">
        <v>99</v>
      </c>
      <c r="E38" s="25" t="s">
        <v>100</v>
      </c>
      <c r="F38" s="26">
        <v>79</v>
      </c>
      <c r="G38" s="27">
        <f t="shared" si="3"/>
        <v>31.6</v>
      </c>
      <c r="H38" s="27">
        <v>68.8</v>
      </c>
      <c r="I38" s="27">
        <f t="shared" si="4"/>
        <v>41.28</v>
      </c>
      <c r="J38" s="27">
        <f t="shared" si="5"/>
        <v>72.88</v>
      </c>
      <c r="K38" s="49" t="s">
        <v>29</v>
      </c>
    </row>
    <row r="39" customHeight="1" spans="1:11">
      <c r="A39" s="28"/>
      <c r="B39" s="29"/>
      <c r="C39" s="23">
        <v>6</v>
      </c>
      <c r="D39" s="24" t="s">
        <v>101</v>
      </c>
      <c r="E39" s="25" t="s">
        <v>102</v>
      </c>
      <c r="F39" s="26">
        <v>87</v>
      </c>
      <c r="G39" s="27">
        <f t="shared" si="3"/>
        <v>34.8</v>
      </c>
      <c r="H39" s="27">
        <v>0</v>
      </c>
      <c r="I39" s="27">
        <f t="shared" si="4"/>
        <v>0</v>
      </c>
      <c r="J39" s="27">
        <f t="shared" si="5"/>
        <v>34.8</v>
      </c>
      <c r="K39" s="49" t="s">
        <v>29</v>
      </c>
    </row>
    <row r="40" s="1" customFormat="1" customHeight="1" spans="1:11">
      <c r="A40" s="13" t="s">
        <v>103</v>
      </c>
      <c r="B40" s="14">
        <v>10</v>
      </c>
      <c r="C40" s="15">
        <v>1</v>
      </c>
      <c r="D40" s="16" t="s">
        <v>104</v>
      </c>
      <c r="E40" s="17" t="s">
        <v>105</v>
      </c>
      <c r="F40" s="18">
        <v>89</v>
      </c>
      <c r="G40" s="19">
        <f t="shared" si="3"/>
        <v>35.6</v>
      </c>
      <c r="H40" s="19">
        <v>81.9</v>
      </c>
      <c r="I40" s="19">
        <f t="shared" si="4"/>
        <v>49.14</v>
      </c>
      <c r="J40" s="19">
        <f t="shared" si="5"/>
        <v>84.74</v>
      </c>
      <c r="K40" s="48" t="s">
        <v>16</v>
      </c>
    </row>
    <row r="41" s="1" customFormat="1" customHeight="1" spans="1:11">
      <c r="A41" s="20"/>
      <c r="B41" s="21"/>
      <c r="C41" s="15">
        <v>2</v>
      </c>
      <c r="D41" s="16" t="s">
        <v>106</v>
      </c>
      <c r="E41" s="17" t="s">
        <v>107</v>
      </c>
      <c r="F41" s="18">
        <v>81</v>
      </c>
      <c r="G41" s="19">
        <f t="shared" si="3"/>
        <v>32.4</v>
      </c>
      <c r="H41" s="19">
        <v>81.9</v>
      </c>
      <c r="I41" s="19">
        <f t="shared" si="4"/>
        <v>49.14</v>
      </c>
      <c r="J41" s="19">
        <f t="shared" si="5"/>
        <v>81.54</v>
      </c>
      <c r="K41" s="48" t="s">
        <v>16</v>
      </c>
    </row>
    <row r="42" customHeight="1" spans="1:11">
      <c r="A42" s="20"/>
      <c r="B42" s="21"/>
      <c r="C42" s="23">
        <v>3</v>
      </c>
      <c r="D42" s="30" t="s">
        <v>108</v>
      </c>
      <c r="E42" s="25" t="s">
        <v>109</v>
      </c>
      <c r="F42" s="26">
        <v>87.5</v>
      </c>
      <c r="G42" s="27">
        <f t="shared" si="3"/>
        <v>35</v>
      </c>
      <c r="H42" s="27">
        <v>68.8</v>
      </c>
      <c r="I42" s="27">
        <f t="shared" si="4"/>
        <v>41.28</v>
      </c>
      <c r="J42" s="27">
        <f t="shared" si="5"/>
        <v>76.28</v>
      </c>
      <c r="K42" s="49" t="s">
        <v>29</v>
      </c>
    </row>
    <row r="43" customHeight="1" spans="1:11">
      <c r="A43" s="20"/>
      <c r="B43" s="21"/>
      <c r="C43" s="23">
        <v>4</v>
      </c>
      <c r="D43" s="30" t="s">
        <v>110</v>
      </c>
      <c r="E43" s="25" t="s">
        <v>111</v>
      </c>
      <c r="F43" s="26">
        <v>82.5</v>
      </c>
      <c r="G43" s="27">
        <f t="shared" si="3"/>
        <v>33</v>
      </c>
      <c r="H43" s="27">
        <v>71.1</v>
      </c>
      <c r="I43" s="27">
        <f t="shared" si="4"/>
        <v>42.66</v>
      </c>
      <c r="J43" s="27">
        <f t="shared" si="5"/>
        <v>75.66</v>
      </c>
      <c r="K43" s="49" t="s">
        <v>29</v>
      </c>
    </row>
    <row r="44" customHeight="1" spans="1:11">
      <c r="A44" s="20"/>
      <c r="B44" s="21"/>
      <c r="C44" s="23">
        <v>5</v>
      </c>
      <c r="D44" s="30" t="s">
        <v>112</v>
      </c>
      <c r="E44" s="25" t="s">
        <v>113</v>
      </c>
      <c r="F44" s="26">
        <v>84</v>
      </c>
      <c r="G44" s="27">
        <f t="shared" si="3"/>
        <v>33.6</v>
      </c>
      <c r="H44" s="27">
        <v>66.4</v>
      </c>
      <c r="I44" s="27">
        <f t="shared" si="4"/>
        <v>39.84</v>
      </c>
      <c r="J44" s="27">
        <f t="shared" si="5"/>
        <v>73.44</v>
      </c>
      <c r="K44" s="49" t="s">
        <v>29</v>
      </c>
    </row>
    <row r="45" customHeight="1" spans="1:11">
      <c r="A45" s="28"/>
      <c r="B45" s="29"/>
      <c r="C45" s="23">
        <v>6</v>
      </c>
      <c r="D45" s="30" t="s">
        <v>114</v>
      </c>
      <c r="E45" s="25" t="s">
        <v>115</v>
      </c>
      <c r="F45" s="26">
        <v>81</v>
      </c>
      <c r="G45" s="27">
        <f t="shared" si="3"/>
        <v>32.4</v>
      </c>
      <c r="H45" s="27">
        <v>0</v>
      </c>
      <c r="I45" s="27">
        <f t="shared" si="4"/>
        <v>0</v>
      </c>
      <c r="J45" s="27">
        <f t="shared" si="5"/>
        <v>32.4</v>
      </c>
      <c r="K45" s="49" t="s">
        <v>29</v>
      </c>
    </row>
    <row r="46" s="1" customFormat="1" customHeight="1" spans="1:11">
      <c r="A46" s="13" t="s">
        <v>116</v>
      </c>
      <c r="B46" s="14">
        <v>11</v>
      </c>
      <c r="C46" s="15">
        <v>1</v>
      </c>
      <c r="D46" s="16" t="s">
        <v>117</v>
      </c>
      <c r="E46" s="17" t="s">
        <v>118</v>
      </c>
      <c r="F46" s="18">
        <v>78.5</v>
      </c>
      <c r="G46" s="19">
        <f t="shared" si="3"/>
        <v>31.4</v>
      </c>
      <c r="H46" s="19">
        <v>75</v>
      </c>
      <c r="I46" s="19">
        <f t="shared" si="4"/>
        <v>45</v>
      </c>
      <c r="J46" s="19">
        <f t="shared" si="5"/>
        <v>76.4</v>
      </c>
      <c r="K46" s="48" t="s">
        <v>16</v>
      </c>
    </row>
    <row r="47" customHeight="1" spans="1:11">
      <c r="A47" s="20"/>
      <c r="B47" s="21"/>
      <c r="C47" s="23">
        <v>2</v>
      </c>
      <c r="D47" s="30" t="s">
        <v>119</v>
      </c>
      <c r="E47" s="25" t="s">
        <v>120</v>
      </c>
      <c r="F47" s="26">
        <v>71</v>
      </c>
      <c r="G47" s="27">
        <f t="shared" si="3"/>
        <v>28.4</v>
      </c>
      <c r="H47" s="27">
        <v>70.5</v>
      </c>
      <c r="I47" s="27">
        <f t="shared" si="4"/>
        <v>42.3</v>
      </c>
      <c r="J47" s="27">
        <f t="shared" si="5"/>
        <v>70.7</v>
      </c>
      <c r="K47" s="49" t="s">
        <v>29</v>
      </c>
    </row>
    <row r="48" customHeight="1" spans="1:11">
      <c r="A48" s="28"/>
      <c r="B48" s="29"/>
      <c r="C48" s="23">
        <v>3</v>
      </c>
      <c r="D48" s="30" t="s">
        <v>121</v>
      </c>
      <c r="E48" s="25" t="s">
        <v>122</v>
      </c>
      <c r="F48" s="26">
        <v>71.5</v>
      </c>
      <c r="G48" s="27">
        <f t="shared" si="3"/>
        <v>28.6</v>
      </c>
      <c r="H48" s="27">
        <v>64.5</v>
      </c>
      <c r="I48" s="27">
        <f t="shared" si="4"/>
        <v>38.7</v>
      </c>
      <c r="J48" s="27">
        <f t="shared" si="5"/>
        <v>67.3</v>
      </c>
      <c r="K48" s="49" t="s">
        <v>29</v>
      </c>
    </row>
  </sheetData>
  <mergeCells count="25">
    <mergeCell ref="F1:G1"/>
    <mergeCell ref="H1:I1"/>
    <mergeCell ref="A1:A2"/>
    <mergeCell ref="A3:A10"/>
    <mergeCell ref="A11:A13"/>
    <mergeCell ref="A16:A20"/>
    <mergeCell ref="A21:A28"/>
    <mergeCell ref="A29:A33"/>
    <mergeCell ref="A34:A39"/>
    <mergeCell ref="A40:A45"/>
    <mergeCell ref="A46:A48"/>
    <mergeCell ref="B1:B2"/>
    <mergeCell ref="B3:B10"/>
    <mergeCell ref="B11:B13"/>
    <mergeCell ref="B16:B20"/>
    <mergeCell ref="B21:B28"/>
    <mergeCell ref="B29:B33"/>
    <mergeCell ref="B34:B39"/>
    <mergeCell ref="B40:B45"/>
    <mergeCell ref="B46:B48"/>
    <mergeCell ref="C1:C2"/>
    <mergeCell ref="D1:D2"/>
    <mergeCell ref="E1:E2"/>
    <mergeCell ref="J1:J2"/>
    <mergeCell ref="K1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鹏程万里</cp:lastModifiedBy>
  <dcterms:created xsi:type="dcterms:W3CDTF">2022-06-27T01:58:00Z</dcterms:created>
  <dcterms:modified xsi:type="dcterms:W3CDTF">2023-04-10T01:54:07Z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2B2B15CE62484C0B865DEBE6FD00CA51</vt:lpwstr>
  </property>
  <property fmtid="{D5CDD505-2E9C-101B-9397-08002B2CF9AE}" pid="3" name="KSOProductBuildVer">
    <vt:lpwstr>2052-11.1.0.14036</vt:lpwstr>
  </property>
</Properties>
</file>