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成绩表（汇总表)" sheetId="9" r:id="rId1"/>
  </sheets>
  <definedNames>
    <definedName name="chengji">#REF!</definedName>
    <definedName name="gangwei">#REF!</definedName>
    <definedName name="chengji" localSheetId="0">'成绩表（汇总表)'!$D:$D</definedName>
    <definedName name="gangwei" localSheetId="0">'成绩表（汇总表)'!$B:$B</definedName>
    <definedName name="_xlnm.Print_Titles" localSheetId="0">'成绩表（汇总表)'!$2:$3</definedName>
    <definedName name="_xlnm._FilterDatabase" localSheetId="0" hidden="1">'成绩表（汇总表)'!$A$3:$E$6</definedName>
  </definedNames>
  <calcPr calcId="144525"/>
</workbook>
</file>

<file path=xl/sharedStrings.xml><?xml version="1.0" encoding="utf-8"?>
<sst xmlns="http://schemas.openxmlformats.org/spreadsheetml/2006/main" count="197" uniqueCount="82">
  <si>
    <t>附件：</t>
  </si>
  <si>
    <t>广州市生态环境局增城分局2023年度
公开招聘编外人员成绩汇总表</t>
  </si>
  <si>
    <t>序号</t>
  </si>
  <si>
    <t>报考岗位</t>
  </si>
  <si>
    <t>准考证号</t>
  </si>
  <si>
    <t>笔试成绩</t>
  </si>
  <si>
    <t>面试成绩</t>
  </si>
  <si>
    <t>笔试折算分
（占40%）</t>
  </si>
  <si>
    <t>面试折算分
（占60%）</t>
  </si>
  <si>
    <t>总得分</t>
  </si>
  <si>
    <t>排名</t>
  </si>
  <si>
    <t>是否进入体检</t>
  </si>
  <si>
    <t>1</t>
  </si>
  <si>
    <t>001</t>
  </si>
  <si>
    <t>是</t>
  </si>
  <si>
    <t>2</t>
  </si>
  <si>
    <t>否</t>
  </si>
  <si>
    <t>3</t>
  </si>
  <si>
    <t>4</t>
  </si>
  <si>
    <t>002</t>
  </si>
  <si>
    <t>5</t>
  </si>
  <si>
    <t>6</t>
  </si>
  <si>
    <t>7</t>
  </si>
  <si>
    <t>003</t>
  </si>
  <si>
    <t>8</t>
  </si>
  <si>
    <t>9</t>
  </si>
  <si>
    <t>10</t>
  </si>
  <si>
    <t>004</t>
  </si>
  <si>
    <t>11</t>
  </si>
  <si>
    <t>12</t>
  </si>
  <si>
    <t>13</t>
  </si>
  <si>
    <t>005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</si>
  <si>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</si>
  <si>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</si>
  <si>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</si>
  <si>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</si>
  <si>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</si>
  <si>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</si>
  <si>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</si>
  <si>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</si>
  <si>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</si>
  <si>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</si>
  <si>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</si>
  <si>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缺考</t>
  </si>
  <si>
    <t>25</t>
  </si>
  <si>
    <t>006</t>
  </si>
  <si>
    <t>26</t>
  </si>
  <si>
    <t>27</t>
  </si>
  <si>
    <t>28</t>
  </si>
  <si>
    <t>29</t>
  </si>
  <si>
    <t>30</t>
  </si>
  <si>
    <t>31</t>
  </si>
  <si>
    <t>007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</si>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</sst>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仿宋"/>
      <charset val="134"/>
    </font>
    <font>
      <b/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18" borderId="21" applyNumberFormat="0" applyAlignment="0" applyProtection="0">
      <alignment vertical="center"/>
    </xf>
    <xf numFmtId="0" fontId="24" fillId="18" borderId="19" applyNumberFormat="0" applyAlignment="0" applyProtection="0">
      <alignment vertical="center"/>
    </xf>
    <xf numFmtId="0" fontId="19" fillId="9" borderId="1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>
      <alignment vertical="center"/>
    </xf>
    <xf numFmtId="49" fontId="9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>
      <alignment vertical="center"/>
    </xf>
    <xf numFmtId="177" fontId="11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>
      <alignment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Y63"/>
  <sheetViews>
    <sheetView tabSelected="1" zoomScaleSheetLayoutView="60" workbookViewId="0">
      <selection activeCell="L3" sqref="L3"/>
    </sheetView>
  </sheetViews>
  <sheetFormatPr defaultColWidth="8.88333333333333" defaultRowHeight="13.5"/>
  <cols>
    <col min="1" max="1" width="5.75" style="5" customWidth="1"/>
    <col min="2" max="2" width="10.125" style="5" customWidth="1"/>
    <col min="3" max="3" width="16" style="5" customWidth="1"/>
    <col min="4" max="5" width="13.875" style="6" customWidth="1"/>
    <col min="6" max="6" width="13.875" style="7" customWidth="1"/>
    <col min="7" max="8" width="13.875" style="8" customWidth="1"/>
    <col min="9" max="9" width="7.125" style="7" customWidth="1"/>
    <col min="10" max="10" width="14.5" style="7" customWidth="1"/>
    <col min="11" max="207" width="8.88333333333333" style="9"/>
    <col min="208" max="16384" width="8.88333333333333" style="10"/>
  </cols>
  <sheetData>
    <row r="1" ht="31" customHeight="1" spans="2:2">
      <c r="B1" s="11" t="s">
        <v>0</v>
      </c>
    </row>
    <row r="2" s="1" customFormat="1" ht="64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33" customHeight="1" spans="1:10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56" t="s">
        <v>11</v>
      </c>
    </row>
    <row r="4" s="2" customFormat="1" ht="30" customHeight="1" spans="1:10">
      <c r="A4" s="18" t="s">
        <v>12</v>
      </c>
      <c r="B4" s="19" t="s">
        <v>13</v>
      </c>
      <c r="C4" s="19">
        <v>20230101004</v>
      </c>
      <c r="D4" s="20">
        <v>76.04</v>
      </c>
      <c r="E4" s="20">
        <v>76</v>
      </c>
      <c r="F4" s="21">
        <f t="shared" ref="F4:F33" si="0">D4*0.4</f>
        <v>30.416</v>
      </c>
      <c r="G4" s="21">
        <f t="shared" ref="G4:G33" si="1">E4*0.6</f>
        <v>45.6</v>
      </c>
      <c r="H4" s="21">
        <f t="shared" ref="H4:H33" si="2">SUM(F4:G4)</f>
        <v>76.016</v>
      </c>
      <c r="I4" s="57">
        <v>1</v>
      </c>
      <c r="J4" s="58" t="s">
        <v>14</v>
      </c>
    </row>
    <row r="5" s="2" customFormat="1" ht="30" customHeight="1" spans="1:10">
      <c r="A5" s="22" t="s">
        <v>15</v>
      </c>
      <c r="B5" s="23" t="s">
        <v>13</v>
      </c>
      <c r="C5" s="23">
        <v>20230101006</v>
      </c>
      <c r="D5" s="24">
        <v>76.86</v>
      </c>
      <c r="E5" s="24">
        <v>73.6</v>
      </c>
      <c r="F5" s="25">
        <f t="shared" si="0"/>
        <v>30.744</v>
      </c>
      <c r="G5" s="25">
        <f t="shared" si="1"/>
        <v>44.16</v>
      </c>
      <c r="H5" s="25">
        <f t="shared" si="2"/>
        <v>74.904</v>
      </c>
      <c r="I5" s="59">
        <v>2</v>
      </c>
      <c r="J5" s="60" t="s">
        <v>16</v>
      </c>
    </row>
    <row r="6" s="2" customFormat="1" ht="30" customHeight="1" spans="1:10">
      <c r="A6" s="26" t="s">
        <v>17</v>
      </c>
      <c r="B6" s="27" t="s">
        <v>13</v>
      </c>
      <c r="C6" s="27">
        <v>20230101001</v>
      </c>
      <c r="D6" s="28">
        <v>70.83</v>
      </c>
      <c r="E6" s="28">
        <v>72.4</v>
      </c>
      <c r="F6" s="29">
        <f t="shared" si="0"/>
        <v>28.332</v>
      </c>
      <c r="G6" s="29">
        <f t="shared" si="1"/>
        <v>43.44</v>
      </c>
      <c r="H6" s="29">
        <f t="shared" si="2"/>
        <v>71.772</v>
      </c>
      <c r="I6" s="61">
        <v>3</v>
      </c>
      <c r="J6" s="62" t="s">
        <v>16</v>
      </c>
    </row>
    <row r="7" s="3" customFormat="1" ht="30" customHeight="1" spans="1:207">
      <c r="A7" s="30" t="s">
        <v>18</v>
      </c>
      <c r="B7" s="31" t="s">
        <v>19</v>
      </c>
      <c r="C7" s="31">
        <v>20230101011</v>
      </c>
      <c r="D7" s="32">
        <v>73.3</v>
      </c>
      <c r="E7" s="32">
        <v>74.4</v>
      </c>
      <c r="F7" s="33">
        <f t="shared" si="0"/>
        <v>29.32</v>
      </c>
      <c r="G7" s="33">
        <f t="shared" si="1"/>
        <v>44.64</v>
      </c>
      <c r="H7" s="33">
        <f t="shared" si="2"/>
        <v>73.96</v>
      </c>
      <c r="I7" s="63">
        <v>1</v>
      </c>
      <c r="J7" s="64" t="s">
        <v>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="3" customFormat="1" ht="30" customHeight="1" spans="1:207">
      <c r="A8" s="22" t="s">
        <v>20</v>
      </c>
      <c r="B8" s="23" t="s">
        <v>19</v>
      </c>
      <c r="C8" s="23">
        <v>20230101029</v>
      </c>
      <c r="D8" s="24">
        <v>72.53</v>
      </c>
      <c r="E8" s="24">
        <v>71.4</v>
      </c>
      <c r="F8" s="25">
        <f t="shared" si="0"/>
        <v>29.012</v>
      </c>
      <c r="G8" s="25">
        <f t="shared" si="1"/>
        <v>42.84</v>
      </c>
      <c r="H8" s="25">
        <f t="shared" si="2"/>
        <v>71.852</v>
      </c>
      <c r="I8" s="59">
        <v>2</v>
      </c>
      <c r="J8" s="60" t="s">
        <v>16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="3" customFormat="1" ht="30" customHeight="1" spans="1:207">
      <c r="A9" s="26" t="s">
        <v>21</v>
      </c>
      <c r="B9" s="27" t="s">
        <v>19</v>
      </c>
      <c r="C9" s="27">
        <v>20230101030</v>
      </c>
      <c r="D9" s="28">
        <v>75.12</v>
      </c>
      <c r="E9" s="28">
        <v>68.2</v>
      </c>
      <c r="F9" s="29">
        <f t="shared" si="0"/>
        <v>30.048</v>
      </c>
      <c r="G9" s="29">
        <f t="shared" si="1"/>
        <v>40.92</v>
      </c>
      <c r="H9" s="29">
        <f t="shared" si="2"/>
        <v>70.968</v>
      </c>
      <c r="I9" s="61">
        <v>3</v>
      </c>
      <c r="J9" s="62" t="s">
        <v>16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="3" customFormat="1" ht="30" customHeight="1" spans="1:207">
      <c r="A10" s="30" t="s">
        <v>22</v>
      </c>
      <c r="B10" s="31" t="s">
        <v>23</v>
      </c>
      <c r="C10" s="31">
        <v>20230102015</v>
      </c>
      <c r="D10" s="32">
        <v>70.42</v>
      </c>
      <c r="E10" s="32">
        <v>83</v>
      </c>
      <c r="F10" s="33">
        <f t="shared" si="0"/>
        <v>28.168</v>
      </c>
      <c r="G10" s="33">
        <f t="shared" si="1"/>
        <v>49.8</v>
      </c>
      <c r="H10" s="33">
        <f t="shared" si="2"/>
        <v>77.968</v>
      </c>
      <c r="I10" s="63">
        <v>1</v>
      </c>
      <c r="J10" s="64" t="s">
        <v>14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="3" customFormat="1" ht="30" customHeight="1" spans="1:207">
      <c r="A11" s="22" t="s">
        <v>24</v>
      </c>
      <c r="B11" s="23" t="s">
        <v>23</v>
      </c>
      <c r="C11" s="23">
        <v>20230102008</v>
      </c>
      <c r="D11" s="24">
        <v>68.04</v>
      </c>
      <c r="E11" s="24">
        <v>74.6</v>
      </c>
      <c r="F11" s="25">
        <f t="shared" si="0"/>
        <v>27.216</v>
      </c>
      <c r="G11" s="25">
        <f t="shared" si="1"/>
        <v>44.76</v>
      </c>
      <c r="H11" s="25">
        <f t="shared" si="2"/>
        <v>71.976</v>
      </c>
      <c r="I11" s="59">
        <v>2</v>
      </c>
      <c r="J11" s="60" t="s">
        <v>16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="3" customFormat="1" ht="30" customHeight="1" spans="1:207">
      <c r="A12" s="26" t="s">
        <v>25</v>
      </c>
      <c r="B12" s="27" t="s">
        <v>23</v>
      </c>
      <c r="C12" s="27">
        <v>20230102012</v>
      </c>
      <c r="D12" s="28">
        <v>70.15</v>
      </c>
      <c r="E12" s="28">
        <v>67.8</v>
      </c>
      <c r="F12" s="29">
        <f t="shared" si="0"/>
        <v>28.06</v>
      </c>
      <c r="G12" s="29">
        <f t="shared" si="1"/>
        <v>40.68</v>
      </c>
      <c r="H12" s="29">
        <f t="shared" si="2"/>
        <v>68.74</v>
      </c>
      <c r="I12" s="61">
        <v>3</v>
      </c>
      <c r="J12" s="62" t="s">
        <v>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="3" customFormat="1" ht="30" customHeight="1" spans="1:207">
      <c r="A13" s="30" t="s">
        <v>26</v>
      </c>
      <c r="B13" s="31" t="s">
        <v>27</v>
      </c>
      <c r="C13" s="31">
        <v>20230103004</v>
      </c>
      <c r="D13" s="32">
        <v>75.44</v>
      </c>
      <c r="E13" s="32">
        <v>76</v>
      </c>
      <c r="F13" s="33">
        <f t="shared" si="0"/>
        <v>30.176</v>
      </c>
      <c r="G13" s="33">
        <f t="shared" si="1"/>
        <v>45.6</v>
      </c>
      <c r="H13" s="33">
        <f t="shared" si="2"/>
        <v>75.776</v>
      </c>
      <c r="I13" s="63">
        <v>1</v>
      </c>
      <c r="J13" s="64" t="s">
        <v>14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="3" customFormat="1" ht="30" customHeight="1" spans="1:207">
      <c r="A14" s="22" t="s">
        <v>28</v>
      </c>
      <c r="B14" s="23" t="s">
        <v>27</v>
      </c>
      <c r="C14" s="23">
        <v>20230103006</v>
      </c>
      <c r="D14" s="24">
        <v>76.04</v>
      </c>
      <c r="E14" s="24">
        <v>65.2</v>
      </c>
      <c r="F14" s="25">
        <f t="shared" si="0"/>
        <v>30.416</v>
      </c>
      <c r="G14" s="25">
        <f t="shared" si="1"/>
        <v>39.12</v>
      </c>
      <c r="H14" s="25">
        <f t="shared" si="2"/>
        <v>69.536</v>
      </c>
      <c r="I14" s="59">
        <v>2</v>
      </c>
      <c r="J14" s="60" t="s">
        <v>16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="3" customFormat="1" ht="30" customHeight="1" spans="1:207">
      <c r="A15" s="26" t="s">
        <v>29</v>
      </c>
      <c r="B15" s="27" t="s">
        <v>27</v>
      </c>
      <c r="C15" s="27">
        <v>20230103012</v>
      </c>
      <c r="D15" s="28">
        <v>72.53</v>
      </c>
      <c r="E15" s="28">
        <v>64.8</v>
      </c>
      <c r="F15" s="29">
        <f t="shared" si="0"/>
        <v>29.012</v>
      </c>
      <c r="G15" s="29">
        <f t="shared" si="1"/>
        <v>38.88</v>
      </c>
      <c r="H15" s="29">
        <f t="shared" si="2"/>
        <v>67.892</v>
      </c>
      <c r="I15" s="61">
        <v>3</v>
      </c>
      <c r="J15" s="62" t="s">
        <v>16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="4" customFormat="1" ht="30" customHeight="1" spans="1:207">
      <c r="A16" s="30" t="s">
        <v>30</v>
      </c>
      <c r="B16" s="31" t="s">
        <v>31</v>
      </c>
      <c r="C16" s="31">
        <v>20230104005</v>
      </c>
      <c r="D16" s="32">
        <v>89.73</v>
      </c>
      <c r="E16" s="32">
        <v>83.4</v>
      </c>
      <c r="F16" s="33">
        <f t="shared" si="0"/>
        <v>35.892</v>
      </c>
      <c r="G16" s="33">
        <f t="shared" si="1"/>
        <v>50.04</v>
      </c>
      <c r="H16" s="33">
        <f t="shared" si="2"/>
        <v>85.932</v>
      </c>
      <c r="I16" s="63">
        <v>1</v>
      </c>
      <c r="J16" s="64" t="s">
        <v>14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</row>
    <row r="17" s="4" customFormat="1" ht="30" customHeight="1" spans="1:207">
      <c r="A17" s="34" t="s">
        <v>32</v>
      </c>
      <c r="B17" s="35" t="s">
        <v>31</v>
      </c>
      <c r="C17" s="35">
        <v>20230104020</v>
      </c>
      <c r="D17" s="36">
        <v>67.28</v>
      </c>
      <c r="E17" s="36">
        <v>83.6</v>
      </c>
      <c r="F17" s="37">
        <f t="shared" si="0"/>
        <v>26.912</v>
      </c>
      <c r="G17" s="37">
        <f t="shared" si="1"/>
        <v>50.16</v>
      </c>
      <c r="H17" s="37">
        <f t="shared" si="2"/>
        <v>77.072</v>
      </c>
      <c r="I17" s="66">
        <v>2</v>
      </c>
      <c r="J17" s="67" t="s">
        <v>14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</row>
    <row r="18" s="4" customFormat="1" ht="30" customHeight="1" spans="1:207">
      <c r="A18" s="34" t="s">
        <v>33</v>
      </c>
      <c r="B18" s="35" t="s">
        <v>31</v>
      </c>
      <c r="C18" s="35">
        <v>20230104012</v>
      </c>
      <c r="D18" s="36">
        <v>67.65</v>
      </c>
      <c r="E18" s="36">
        <v>81.8</v>
      </c>
      <c r="F18" s="37">
        <f t="shared" si="0"/>
        <v>27.06</v>
      </c>
      <c r="G18" s="37">
        <f t="shared" si="1"/>
        <v>49.08</v>
      </c>
      <c r="H18" s="37">
        <f t="shared" si="2"/>
        <v>76.14</v>
      </c>
      <c r="I18" s="66">
        <v>3</v>
      </c>
      <c r="J18" s="67" t="s">
        <v>14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</row>
    <row r="19" s="4" customFormat="1" ht="30" customHeight="1" spans="1:207">
      <c r="A19" s="34" t="s">
        <v>34</v>
      </c>
      <c r="B19" s="35" t="s">
        <v>31</v>
      </c>
      <c r="C19" s="35">
        <v>20230104018</v>
      </c>
      <c r="D19" s="36">
        <v>76.08</v>
      </c>
      <c r="E19" s="36">
        <v>75.2</v>
      </c>
      <c r="F19" s="37">
        <f t="shared" si="0"/>
        <v>30.432</v>
      </c>
      <c r="G19" s="37">
        <f t="shared" si="1"/>
        <v>45.12</v>
      </c>
      <c r="H19" s="37">
        <f t="shared" si="2"/>
        <v>75.552</v>
      </c>
      <c r="I19" s="66">
        <v>4</v>
      </c>
      <c r="J19" s="67" t="s">
        <v>14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</row>
    <row r="20" s="3" customFormat="1" ht="30" customHeight="1" spans="1:207">
      <c r="A20" s="22" t="s">
        <v>35</v>
      </c>
      <c r="B20" s="23" t="s">
        <v>31</v>
      </c>
      <c r="C20" s="23">
        <v>20230104011</v>
      </c>
      <c r="D20" s="24">
        <v>72.11</v>
      </c>
      <c r="E20" s="24">
        <v>77.8</v>
      </c>
      <c r="F20" s="25">
        <f t="shared" si="0"/>
        <v>28.844</v>
      </c>
      <c r="G20" s="25">
        <f t="shared" si="1"/>
        <v>46.68</v>
      </c>
      <c r="H20" s="25">
        <f t="shared" si="2"/>
        <v>75.524</v>
      </c>
      <c r="I20" s="59">
        <v>5</v>
      </c>
      <c r="J20" s="68" t="s">
        <v>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="3" customFormat="1" ht="30" customHeight="1" spans="1:207">
      <c r="A21" s="22" t="s">
        <v>36</v>
      </c>
      <c r="B21" s="23" t="s">
        <v>31</v>
      </c>
      <c r="C21" s="23">
        <v>20230104006</v>
      </c>
      <c r="D21" s="24">
        <v>79.37</v>
      </c>
      <c r="E21" s="24">
        <v>70.8</v>
      </c>
      <c r="F21" s="25">
        <f t="shared" si="0"/>
        <v>31.748</v>
      </c>
      <c r="G21" s="25">
        <f t="shared" si="1"/>
        <v>42.48</v>
      </c>
      <c r="H21" s="25">
        <f t="shared" si="2"/>
        <v>74.228</v>
      </c>
      <c r="I21" s="59">
        <v>6</v>
      </c>
      <c r="J21" s="68" t="s">
        <v>16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="3" customFormat="1" ht="30" customHeight="1" spans="1:207">
      <c r="A22" s="22" t="s">
        <v>37</v>
      </c>
      <c r="B22" s="23" t="s">
        <v>31</v>
      </c>
      <c r="C22" s="23">
        <v>20230104003</v>
      </c>
      <c r="D22" s="24">
        <v>70.27</v>
      </c>
      <c r="E22" s="24">
        <v>71.4</v>
      </c>
      <c r="F22" s="25">
        <f t="shared" si="0"/>
        <v>28.108</v>
      </c>
      <c r="G22" s="25">
        <f t="shared" si="1"/>
        <v>42.84</v>
      </c>
      <c r="H22" s="25">
        <f t="shared" si="2"/>
        <v>70.948</v>
      </c>
      <c r="I22" s="59">
        <v>7</v>
      </c>
      <c r="J22" s="68" t="s">
        <v>16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="3" customFormat="1" ht="30" customHeight="1" spans="1:207">
      <c r="A23" s="22" t="s">
        <v>38</v>
      </c>
      <c r="B23" s="23" t="s">
        <v>31</v>
      </c>
      <c r="C23" s="23">
        <v>20230104016</v>
      </c>
      <c r="D23" s="24">
        <v>68.83</v>
      </c>
      <c r="E23" s="24">
        <v>66.4</v>
      </c>
      <c r="F23" s="25">
        <f t="shared" si="0"/>
        <v>27.532</v>
      </c>
      <c r="G23" s="25">
        <f t="shared" si="1"/>
        <v>39.84</v>
      </c>
      <c r="H23" s="25">
        <f t="shared" si="2"/>
        <v>67.372</v>
      </c>
      <c r="I23" s="59">
        <v>8</v>
      </c>
      <c r="J23" s="68" t="s">
        <v>16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="3" customFormat="1" ht="30" customHeight="1" spans="1:207">
      <c r="A24" s="22" t="s">
        <v>39</v>
      </c>
      <c r="B24" s="23" t="s">
        <v>31</v>
      </c>
      <c r="C24" s="23">
        <v>20230104013</v>
      </c>
      <c r="D24" s="24">
        <v>74.22</v>
      </c>
      <c r="E24" s="24">
        <v>59</v>
      </c>
      <c r="F24" s="25">
        <f t="shared" si="0"/>
        <v>29.688</v>
      </c>
      <c r="G24" s="25">
        <f t="shared" si="1"/>
        <v>35.4</v>
      </c>
      <c r="H24" s="25">
        <f t="shared" si="2"/>
        <v>65.088</v>
      </c>
      <c r="I24" s="59">
        <v>9</v>
      </c>
      <c r="J24" s="68" t="s">
        <v>16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="3" customFormat="1" ht="30" customHeight="1" spans="1:207">
      <c r="A25" s="22" t="s">
        <v>40</v>
      </c>
      <c r="B25" s="23" t="s">
        <v>31</v>
      </c>
      <c r="C25" s="23">
        <v>20230104009</v>
      </c>
      <c r="D25" s="24">
        <v>65.81</v>
      </c>
      <c r="E25" s="24">
        <v>62.4</v>
      </c>
      <c r="F25" s="25">
        <f t="shared" si="0"/>
        <v>26.324</v>
      </c>
      <c r="G25" s="25">
        <f t="shared" si="1"/>
        <v>37.44</v>
      </c>
      <c r="H25" s="25">
        <f t="shared" si="2"/>
        <v>63.764</v>
      </c>
      <c r="I25" s="59">
        <v>10</v>
      </c>
      <c r="J25" s="68" t="s">
        <v>16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="3" customFormat="1" ht="30" customHeight="1" spans="1:207">
      <c r="A26" s="22" t="s">
        <v>41</v>
      </c>
      <c r="B26" s="23" t="s">
        <v>31</v>
      </c>
      <c r="C26" s="23">
        <v>20230104008</v>
      </c>
      <c r="D26" s="24">
        <v>65.94</v>
      </c>
      <c r="E26" s="24">
        <v>60.8</v>
      </c>
      <c r="F26" s="25">
        <f t="shared" si="0"/>
        <v>26.376</v>
      </c>
      <c r="G26" s="25">
        <f t="shared" si="1"/>
        <v>36.48</v>
      </c>
      <c r="H26" s="25">
        <f t="shared" si="2"/>
        <v>62.856</v>
      </c>
      <c r="I26" s="59">
        <v>11</v>
      </c>
      <c r="J26" s="68" t="s">
        <v>16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="3" customFormat="1" ht="30" customHeight="1" spans="1:207">
      <c r="A27" s="26" t="s">
        <v>42</v>
      </c>
      <c r="B27" s="27" t="s">
        <v>31</v>
      </c>
      <c r="C27" s="27">
        <v>20230104017</v>
      </c>
      <c r="D27" s="28">
        <v>74.22</v>
      </c>
      <c r="E27" s="38" t="s">
        <v>43</v>
      </c>
      <c r="F27" s="29">
        <f t="shared" si="0"/>
        <v>29.688</v>
      </c>
      <c r="G27" s="29">
        <v>0</v>
      </c>
      <c r="H27" s="29">
        <f t="shared" si="2"/>
        <v>29.688</v>
      </c>
      <c r="I27" s="61">
        <v>12</v>
      </c>
      <c r="J27" s="69" t="s">
        <v>16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="3" customFormat="1" ht="30" customHeight="1" spans="1:207">
      <c r="A28" s="30" t="s">
        <v>44</v>
      </c>
      <c r="B28" s="31" t="s">
        <v>45</v>
      </c>
      <c r="C28" s="31">
        <v>20230104025</v>
      </c>
      <c r="D28" s="32">
        <v>75.67</v>
      </c>
      <c r="E28" s="32">
        <v>83.8</v>
      </c>
      <c r="F28" s="33">
        <f t="shared" si="0"/>
        <v>30.268</v>
      </c>
      <c r="G28" s="33">
        <f t="shared" si="1"/>
        <v>50.28</v>
      </c>
      <c r="H28" s="33">
        <f t="shared" si="2"/>
        <v>80.548</v>
      </c>
      <c r="I28" s="63">
        <v>1</v>
      </c>
      <c r="J28" s="64" t="s">
        <v>14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="3" customFormat="1" ht="30" customHeight="1" spans="1:207">
      <c r="A29" s="34" t="s">
        <v>46</v>
      </c>
      <c r="B29" s="35" t="s">
        <v>45</v>
      </c>
      <c r="C29" s="35">
        <v>20230104027</v>
      </c>
      <c r="D29" s="36">
        <v>70.8</v>
      </c>
      <c r="E29" s="36">
        <v>85.5</v>
      </c>
      <c r="F29" s="37">
        <f t="shared" si="0"/>
        <v>28.32</v>
      </c>
      <c r="G29" s="37">
        <f t="shared" si="1"/>
        <v>51.3</v>
      </c>
      <c r="H29" s="37">
        <f t="shared" si="2"/>
        <v>79.62</v>
      </c>
      <c r="I29" s="66">
        <v>2</v>
      </c>
      <c r="J29" s="67" t="s">
        <v>14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="3" customFormat="1" ht="30" customHeight="1" spans="1:207">
      <c r="A30" s="22" t="s">
        <v>47</v>
      </c>
      <c r="B30" s="35" t="s">
        <v>45</v>
      </c>
      <c r="C30" s="23">
        <v>20230104022</v>
      </c>
      <c r="D30" s="24">
        <v>83.03</v>
      </c>
      <c r="E30" s="24">
        <v>75.8</v>
      </c>
      <c r="F30" s="25">
        <f t="shared" si="0"/>
        <v>33.212</v>
      </c>
      <c r="G30" s="25">
        <f t="shared" si="1"/>
        <v>45.48</v>
      </c>
      <c r="H30" s="25">
        <f t="shared" si="2"/>
        <v>78.692</v>
      </c>
      <c r="I30" s="59">
        <v>3</v>
      </c>
      <c r="J30" s="60" t="s">
        <v>16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="3" customFormat="1" ht="30" customHeight="1" spans="1:207">
      <c r="A31" s="22" t="s">
        <v>48</v>
      </c>
      <c r="B31" s="35" t="s">
        <v>45</v>
      </c>
      <c r="C31" s="23">
        <v>20230104023</v>
      </c>
      <c r="D31" s="24">
        <v>63.45</v>
      </c>
      <c r="E31" s="24">
        <v>78.2</v>
      </c>
      <c r="F31" s="25">
        <f t="shared" si="0"/>
        <v>25.38</v>
      </c>
      <c r="G31" s="25">
        <f t="shared" si="1"/>
        <v>46.92</v>
      </c>
      <c r="H31" s="25">
        <f t="shared" si="2"/>
        <v>72.3</v>
      </c>
      <c r="I31" s="59">
        <v>4</v>
      </c>
      <c r="J31" s="60" t="s">
        <v>16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="3" customFormat="1" ht="30" customHeight="1" spans="1:207">
      <c r="A32" s="22" t="s">
        <v>49</v>
      </c>
      <c r="B32" s="35" t="s">
        <v>45</v>
      </c>
      <c r="C32" s="23">
        <v>20230104024</v>
      </c>
      <c r="D32" s="24">
        <v>65.94</v>
      </c>
      <c r="E32" s="24">
        <v>67.2</v>
      </c>
      <c r="F32" s="25">
        <f t="shared" si="0"/>
        <v>26.376</v>
      </c>
      <c r="G32" s="25">
        <f t="shared" si="1"/>
        <v>40.32</v>
      </c>
      <c r="H32" s="25">
        <f t="shared" si="2"/>
        <v>66.696</v>
      </c>
      <c r="I32" s="59">
        <v>5</v>
      </c>
      <c r="J32" s="60" t="s">
        <v>16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="3" customFormat="1" ht="30" customHeight="1" spans="1:207">
      <c r="A33" s="26" t="s">
        <v>50</v>
      </c>
      <c r="B33" s="39" t="s">
        <v>45</v>
      </c>
      <c r="C33" s="27">
        <v>20230104026</v>
      </c>
      <c r="D33" s="28">
        <v>63.99</v>
      </c>
      <c r="E33" s="28">
        <v>4.4</v>
      </c>
      <c r="F33" s="29">
        <f t="shared" si="0"/>
        <v>25.596</v>
      </c>
      <c r="G33" s="29">
        <f t="shared" si="1"/>
        <v>2.64</v>
      </c>
      <c r="H33" s="29">
        <f t="shared" si="2"/>
        <v>28.236</v>
      </c>
      <c r="I33" s="61">
        <v>6</v>
      </c>
      <c r="J33" s="62" t="s">
        <v>16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="3" customFormat="1" ht="30" customHeight="1" spans="1:207">
      <c r="A34" s="30" t="s">
        <v>51</v>
      </c>
      <c r="B34" s="40" t="s">
        <v>52</v>
      </c>
      <c r="C34" s="41">
        <v>20230107031</v>
      </c>
      <c r="D34" s="32"/>
      <c r="E34" s="42">
        <v>84.9</v>
      </c>
      <c r="F34" s="43"/>
      <c r="G34" s="33"/>
      <c r="H34" s="33">
        <f>E34</f>
        <v>84.9</v>
      </c>
      <c r="I34" s="63">
        <v>1</v>
      </c>
      <c r="J34" s="64" t="s">
        <v>14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="3" customFormat="1" ht="30" customHeight="1" spans="1:207">
      <c r="A35" s="34" t="s">
        <v>53</v>
      </c>
      <c r="B35" s="44" t="s">
        <v>52</v>
      </c>
      <c r="C35" s="45">
        <v>20230107019</v>
      </c>
      <c r="D35" s="36"/>
      <c r="E35" s="46">
        <v>84.6</v>
      </c>
      <c r="F35" s="47"/>
      <c r="G35" s="37"/>
      <c r="H35" s="37">
        <f t="shared" ref="H35:H59" si="3">E35</f>
        <v>84.6</v>
      </c>
      <c r="I35" s="66">
        <v>2</v>
      </c>
      <c r="J35" s="67" t="s">
        <v>14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="3" customFormat="1" ht="30" customHeight="1" spans="1:207">
      <c r="A36" s="34" t="s">
        <v>54</v>
      </c>
      <c r="B36" s="44" t="s">
        <v>52</v>
      </c>
      <c r="C36" s="45">
        <v>20230107011</v>
      </c>
      <c r="D36" s="36"/>
      <c r="E36" s="46">
        <v>81.4</v>
      </c>
      <c r="F36" s="47"/>
      <c r="G36" s="37"/>
      <c r="H36" s="37">
        <f t="shared" si="3"/>
        <v>81.4</v>
      </c>
      <c r="I36" s="66">
        <v>3</v>
      </c>
      <c r="J36" s="67" t="s">
        <v>14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="3" customFormat="1" ht="30" customHeight="1" spans="1:207">
      <c r="A37" s="34" t="s">
        <v>55</v>
      </c>
      <c r="B37" s="44" t="s">
        <v>52</v>
      </c>
      <c r="C37" s="45">
        <v>20230107008</v>
      </c>
      <c r="D37" s="36"/>
      <c r="E37" s="46">
        <v>80.6</v>
      </c>
      <c r="F37" s="47"/>
      <c r="G37" s="37"/>
      <c r="H37" s="37">
        <f t="shared" si="3"/>
        <v>80.6</v>
      </c>
      <c r="I37" s="66">
        <v>4</v>
      </c>
      <c r="J37" s="67" t="s">
        <v>14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="3" customFormat="1" ht="30" customHeight="1" spans="1:207">
      <c r="A38" s="34" t="s">
        <v>56</v>
      </c>
      <c r="B38" s="44" t="s">
        <v>52</v>
      </c>
      <c r="C38" s="45">
        <v>20230107004</v>
      </c>
      <c r="D38" s="36"/>
      <c r="E38" s="46">
        <v>79.2</v>
      </c>
      <c r="F38" s="47"/>
      <c r="G38" s="37"/>
      <c r="H38" s="37">
        <f t="shared" si="3"/>
        <v>79.2</v>
      </c>
      <c r="I38" s="66">
        <v>5</v>
      </c>
      <c r="J38" s="67" t="s">
        <v>14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="3" customFormat="1" ht="30" customHeight="1" spans="1:207">
      <c r="A39" s="34" t="s">
        <v>57</v>
      </c>
      <c r="B39" s="44" t="s">
        <v>52</v>
      </c>
      <c r="C39" s="45">
        <v>20230107016</v>
      </c>
      <c r="D39" s="36"/>
      <c r="E39" s="46">
        <v>78.6</v>
      </c>
      <c r="F39" s="47"/>
      <c r="G39" s="37"/>
      <c r="H39" s="37">
        <f t="shared" si="3"/>
        <v>78.6</v>
      </c>
      <c r="I39" s="66">
        <v>6</v>
      </c>
      <c r="J39" s="67" t="s">
        <v>14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="3" customFormat="1" ht="30" customHeight="1" spans="1:207">
      <c r="A40" s="34" t="s">
        <v>58</v>
      </c>
      <c r="B40" s="44" t="s">
        <v>52</v>
      </c>
      <c r="C40" s="45">
        <v>20230107017</v>
      </c>
      <c r="D40" s="36"/>
      <c r="E40" s="46">
        <v>75.8</v>
      </c>
      <c r="F40" s="47"/>
      <c r="G40" s="37"/>
      <c r="H40" s="37">
        <f t="shared" si="3"/>
        <v>75.8</v>
      </c>
      <c r="I40" s="66">
        <v>7</v>
      </c>
      <c r="J40" s="67" t="s">
        <v>14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="3" customFormat="1" ht="30" customHeight="1" spans="1:207">
      <c r="A41" s="34" t="s">
        <v>59</v>
      </c>
      <c r="B41" s="44" t="s">
        <v>52</v>
      </c>
      <c r="C41" s="45">
        <v>20230107015</v>
      </c>
      <c r="D41" s="36"/>
      <c r="E41" s="46">
        <v>74.6</v>
      </c>
      <c r="F41" s="47"/>
      <c r="G41" s="37"/>
      <c r="H41" s="37">
        <f t="shared" si="3"/>
        <v>74.6</v>
      </c>
      <c r="I41" s="66">
        <v>8</v>
      </c>
      <c r="J41" s="67" t="s">
        <v>14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="3" customFormat="1" ht="30" customHeight="1" spans="1:207">
      <c r="A42" s="34" t="s">
        <v>60</v>
      </c>
      <c r="B42" s="44" t="s">
        <v>52</v>
      </c>
      <c r="C42" s="45">
        <v>20230107003</v>
      </c>
      <c r="D42" s="36"/>
      <c r="E42" s="46">
        <v>74.5</v>
      </c>
      <c r="F42" s="47"/>
      <c r="G42" s="37"/>
      <c r="H42" s="37">
        <f t="shared" si="3"/>
        <v>74.5</v>
      </c>
      <c r="I42" s="66">
        <v>9</v>
      </c>
      <c r="J42" s="67" t="s">
        <v>14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="3" customFormat="1" ht="30" customHeight="1" spans="1:207">
      <c r="A43" s="34" t="s">
        <v>61</v>
      </c>
      <c r="B43" s="44" t="s">
        <v>52</v>
      </c>
      <c r="C43" s="45">
        <v>20230107010</v>
      </c>
      <c r="D43" s="36"/>
      <c r="E43" s="46">
        <v>74.4</v>
      </c>
      <c r="F43" s="47"/>
      <c r="G43" s="37"/>
      <c r="H43" s="37">
        <f t="shared" si="3"/>
        <v>74.4</v>
      </c>
      <c r="I43" s="66">
        <v>10</v>
      </c>
      <c r="J43" s="67" t="s">
        <v>14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="3" customFormat="1" ht="30" customHeight="1" spans="1:207">
      <c r="A44" s="34" t="s">
        <v>62</v>
      </c>
      <c r="B44" s="44" t="s">
        <v>52</v>
      </c>
      <c r="C44" s="45">
        <v>20230107021</v>
      </c>
      <c r="D44" s="36"/>
      <c r="E44" s="46">
        <v>74.2</v>
      </c>
      <c r="F44" s="47"/>
      <c r="G44" s="37"/>
      <c r="H44" s="37">
        <f t="shared" si="3"/>
        <v>74.2</v>
      </c>
      <c r="I44" s="66">
        <v>11</v>
      </c>
      <c r="J44" s="67" t="s">
        <v>14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="3" customFormat="1" ht="30" customHeight="1" spans="1:207">
      <c r="A45" s="34" t="s">
        <v>63</v>
      </c>
      <c r="B45" s="44" t="s">
        <v>52</v>
      </c>
      <c r="C45" s="45">
        <v>20230107034</v>
      </c>
      <c r="D45" s="36"/>
      <c r="E45" s="46">
        <v>70.6</v>
      </c>
      <c r="F45" s="47"/>
      <c r="G45" s="37"/>
      <c r="H45" s="37">
        <f t="shared" si="3"/>
        <v>70.6</v>
      </c>
      <c r="I45" s="66">
        <v>12</v>
      </c>
      <c r="J45" s="67" t="s">
        <v>14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="3" customFormat="1" ht="30" customHeight="1" spans="1:207">
      <c r="A46" s="22" t="s">
        <v>64</v>
      </c>
      <c r="B46" s="44" t="s">
        <v>52</v>
      </c>
      <c r="C46" s="48">
        <v>20230107023</v>
      </c>
      <c r="D46" s="24"/>
      <c r="E46" s="49">
        <v>70.2</v>
      </c>
      <c r="F46" s="50"/>
      <c r="G46" s="25"/>
      <c r="H46" s="25">
        <f t="shared" si="3"/>
        <v>70.2</v>
      </c>
      <c r="I46" s="59">
        <v>13</v>
      </c>
      <c r="J46" s="60" t="s">
        <v>16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="3" customFormat="1" ht="30" customHeight="1" spans="1:207">
      <c r="A47" s="22" t="s">
        <v>65</v>
      </c>
      <c r="B47" s="35" t="s">
        <v>52</v>
      </c>
      <c r="C47" s="48">
        <v>20230107035</v>
      </c>
      <c r="D47" s="24"/>
      <c r="E47" s="24">
        <v>70.2</v>
      </c>
      <c r="F47" s="50"/>
      <c r="G47" s="25"/>
      <c r="H47" s="25">
        <f t="shared" si="3"/>
        <v>70.2</v>
      </c>
      <c r="I47" s="59">
        <v>13</v>
      </c>
      <c r="J47" s="60" t="s">
        <v>16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="3" customFormat="1" ht="30" customHeight="1" spans="1:207">
      <c r="A48" s="22" t="s">
        <v>66</v>
      </c>
      <c r="B48" s="44" t="s">
        <v>52</v>
      </c>
      <c r="C48" s="48">
        <v>20230107033</v>
      </c>
      <c r="D48" s="24"/>
      <c r="E48" s="49">
        <v>69.4</v>
      </c>
      <c r="F48" s="50"/>
      <c r="G48" s="25"/>
      <c r="H48" s="25">
        <f t="shared" si="3"/>
        <v>69.4</v>
      </c>
      <c r="I48" s="59">
        <v>15</v>
      </c>
      <c r="J48" s="60" t="s">
        <v>16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="3" customFormat="1" ht="30" customHeight="1" spans="1:207">
      <c r="A49" s="22" t="s">
        <v>67</v>
      </c>
      <c r="B49" s="44" t="s">
        <v>52</v>
      </c>
      <c r="C49" s="48">
        <v>20230107026</v>
      </c>
      <c r="D49" s="24"/>
      <c r="E49" s="49">
        <v>69.2</v>
      </c>
      <c r="F49" s="50"/>
      <c r="G49" s="25"/>
      <c r="H49" s="25">
        <f t="shared" si="3"/>
        <v>69.2</v>
      </c>
      <c r="I49" s="59">
        <v>16</v>
      </c>
      <c r="J49" s="60" t="s">
        <v>16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="3" customFormat="1" ht="30" customHeight="1" spans="1:207">
      <c r="A50" s="22" t="s">
        <v>68</v>
      </c>
      <c r="B50" s="44" t="s">
        <v>52</v>
      </c>
      <c r="C50" s="48">
        <v>20230107025</v>
      </c>
      <c r="D50" s="24"/>
      <c r="E50" s="49">
        <v>69</v>
      </c>
      <c r="F50" s="50"/>
      <c r="G50" s="25"/>
      <c r="H50" s="25">
        <f t="shared" si="3"/>
        <v>69</v>
      </c>
      <c r="I50" s="59">
        <v>17</v>
      </c>
      <c r="J50" s="60" t="s">
        <v>16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="3" customFormat="1" ht="30" customHeight="1" spans="1:207">
      <c r="A51" s="22" t="s">
        <v>69</v>
      </c>
      <c r="B51" s="44" t="s">
        <v>52</v>
      </c>
      <c r="C51" s="48">
        <v>20230107006</v>
      </c>
      <c r="D51" s="24"/>
      <c r="E51" s="49">
        <v>68.6</v>
      </c>
      <c r="F51" s="50"/>
      <c r="G51" s="25"/>
      <c r="H51" s="25">
        <f t="shared" si="3"/>
        <v>68.6</v>
      </c>
      <c r="I51" s="59">
        <v>18</v>
      </c>
      <c r="J51" s="60" t="s">
        <v>16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="3" customFormat="1" ht="30" customHeight="1" spans="1:207">
      <c r="A52" s="22" t="s">
        <v>70</v>
      </c>
      <c r="B52" s="44" t="s">
        <v>52</v>
      </c>
      <c r="C52" s="48">
        <v>20230107032</v>
      </c>
      <c r="D52" s="24"/>
      <c r="E52" s="49">
        <v>67.4</v>
      </c>
      <c r="F52" s="50"/>
      <c r="G52" s="25"/>
      <c r="H52" s="25">
        <f t="shared" si="3"/>
        <v>67.4</v>
      </c>
      <c r="I52" s="59">
        <v>19</v>
      </c>
      <c r="J52" s="60" t="s">
        <v>16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="3" customFormat="1" ht="30" customHeight="1" spans="1:207">
      <c r="A53" s="22" t="s">
        <v>71</v>
      </c>
      <c r="B53" s="44" t="s">
        <v>52</v>
      </c>
      <c r="C53" s="48">
        <v>20230107002</v>
      </c>
      <c r="D53" s="24"/>
      <c r="E53" s="49">
        <v>67.4</v>
      </c>
      <c r="F53" s="50"/>
      <c r="G53" s="25"/>
      <c r="H53" s="25">
        <f t="shared" si="3"/>
        <v>67.4</v>
      </c>
      <c r="I53" s="59">
        <v>19</v>
      </c>
      <c r="J53" s="60" t="s">
        <v>16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="3" customFormat="1" ht="30" customHeight="1" spans="1:207">
      <c r="A54" s="22" t="s">
        <v>72</v>
      </c>
      <c r="B54" s="44" t="s">
        <v>52</v>
      </c>
      <c r="C54" s="48">
        <v>20230107018</v>
      </c>
      <c r="D54" s="24"/>
      <c r="E54" s="49">
        <v>66.8</v>
      </c>
      <c r="F54" s="50"/>
      <c r="G54" s="25"/>
      <c r="H54" s="25">
        <f t="shared" si="3"/>
        <v>66.8</v>
      </c>
      <c r="I54" s="59">
        <v>21</v>
      </c>
      <c r="J54" s="60" t="s">
        <v>16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="3" customFormat="1" ht="30" customHeight="1" spans="1:207">
      <c r="A55" s="22" t="s">
        <v>73</v>
      </c>
      <c r="B55" s="44" t="s">
        <v>52</v>
      </c>
      <c r="C55" s="48">
        <v>20230107020</v>
      </c>
      <c r="D55" s="24"/>
      <c r="E55" s="49">
        <v>65.8</v>
      </c>
      <c r="F55" s="50"/>
      <c r="G55" s="25"/>
      <c r="H55" s="25">
        <f t="shared" si="3"/>
        <v>65.8</v>
      </c>
      <c r="I55" s="59">
        <v>22</v>
      </c>
      <c r="J55" s="60" t="s">
        <v>16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="3" customFormat="1" ht="30" customHeight="1" spans="1:207">
      <c r="A56" s="22" t="s">
        <v>74</v>
      </c>
      <c r="B56" s="44" t="s">
        <v>52</v>
      </c>
      <c r="C56" s="48">
        <v>20230107028</v>
      </c>
      <c r="D56" s="24"/>
      <c r="E56" s="49">
        <v>65.8</v>
      </c>
      <c r="F56" s="50"/>
      <c r="G56" s="25"/>
      <c r="H56" s="25">
        <f t="shared" si="3"/>
        <v>65.8</v>
      </c>
      <c r="I56" s="59">
        <v>22</v>
      </c>
      <c r="J56" s="60" t="s">
        <v>16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="3" customFormat="1" ht="30" customHeight="1" spans="1:207">
      <c r="A57" s="22" t="s">
        <v>75</v>
      </c>
      <c r="B57" s="44" t="s">
        <v>52</v>
      </c>
      <c r="C57" s="48">
        <v>20230107024</v>
      </c>
      <c r="D57" s="24"/>
      <c r="E57" s="49">
        <v>65</v>
      </c>
      <c r="F57" s="50"/>
      <c r="G57" s="25"/>
      <c r="H57" s="25">
        <f t="shared" si="3"/>
        <v>65</v>
      </c>
      <c r="I57" s="59">
        <v>24</v>
      </c>
      <c r="J57" s="60" t="s">
        <v>16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="3" customFormat="1" ht="30" customHeight="1" spans="1:207">
      <c r="A58" s="22" t="s">
        <v>76</v>
      </c>
      <c r="B58" s="44" t="s">
        <v>52</v>
      </c>
      <c r="C58" s="48">
        <v>20230107029</v>
      </c>
      <c r="D58" s="24"/>
      <c r="E58" s="49">
        <v>64.8</v>
      </c>
      <c r="F58" s="50"/>
      <c r="G58" s="25"/>
      <c r="H58" s="25">
        <f t="shared" si="3"/>
        <v>64.8</v>
      </c>
      <c r="I58" s="59">
        <v>25</v>
      </c>
      <c r="J58" s="60" t="s">
        <v>16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="3" customFormat="1" ht="30" customHeight="1" spans="1:207">
      <c r="A59" s="22" t="s">
        <v>77</v>
      </c>
      <c r="B59" s="44" t="s">
        <v>52</v>
      </c>
      <c r="C59" s="48">
        <v>20230107005</v>
      </c>
      <c r="D59" s="24"/>
      <c r="E59" s="49">
        <v>61.2</v>
      </c>
      <c r="F59" s="50"/>
      <c r="G59" s="25"/>
      <c r="H59" s="25">
        <f t="shared" si="3"/>
        <v>61.2</v>
      </c>
      <c r="I59" s="59">
        <v>26</v>
      </c>
      <c r="J59" s="60" t="s">
        <v>16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="3" customFormat="1" ht="30" customHeight="1" spans="1:207">
      <c r="A60" s="22" t="s">
        <v>78</v>
      </c>
      <c r="B60" s="44" t="s">
        <v>52</v>
      </c>
      <c r="C60" s="48">
        <v>20230107007</v>
      </c>
      <c r="D60" s="24"/>
      <c r="E60" s="51" t="s">
        <v>43</v>
      </c>
      <c r="F60" s="50"/>
      <c r="G60" s="25"/>
      <c r="H60" s="25">
        <v>0</v>
      </c>
      <c r="I60" s="59">
        <v>27</v>
      </c>
      <c r="J60" s="60" t="s">
        <v>16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="3" customFormat="1" ht="30" customHeight="1" spans="1:207">
      <c r="A61" s="22" t="s">
        <v>79</v>
      </c>
      <c r="B61" s="44" t="s">
        <v>52</v>
      </c>
      <c r="C61" s="48">
        <v>20230107009</v>
      </c>
      <c r="D61" s="24"/>
      <c r="E61" s="51" t="s">
        <v>43</v>
      </c>
      <c r="F61" s="50"/>
      <c r="G61" s="25"/>
      <c r="H61" s="25">
        <v>0</v>
      </c>
      <c r="I61" s="59">
        <v>27</v>
      </c>
      <c r="J61" s="60" t="s">
        <v>16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="3" customFormat="1" ht="30" customHeight="1" spans="1:207">
      <c r="A62" s="22" t="s">
        <v>80</v>
      </c>
      <c r="B62" s="44" t="s">
        <v>52</v>
      </c>
      <c r="C62" s="48">
        <v>20230107030</v>
      </c>
      <c r="D62" s="24"/>
      <c r="E62" s="51" t="s">
        <v>43</v>
      </c>
      <c r="F62" s="50"/>
      <c r="G62" s="25"/>
      <c r="H62" s="25">
        <v>0</v>
      </c>
      <c r="I62" s="59">
        <v>27</v>
      </c>
      <c r="J62" s="68" t="s">
        <v>16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="3" customFormat="1" ht="30" customHeight="1" spans="1:207">
      <c r="A63" s="26" t="s">
        <v>81</v>
      </c>
      <c r="B63" s="52" t="s">
        <v>52</v>
      </c>
      <c r="C63" s="53">
        <v>20230107036</v>
      </c>
      <c r="D63" s="28"/>
      <c r="E63" s="54" t="s">
        <v>43</v>
      </c>
      <c r="F63" s="55"/>
      <c r="G63" s="29"/>
      <c r="H63" s="29">
        <v>0</v>
      </c>
      <c r="I63" s="61">
        <v>27</v>
      </c>
      <c r="J63" s="69" t="s">
        <v>16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</sheetData>
  <mergeCells count="1">
    <mergeCell ref="A2:J2"/>
  </mergeCells>
  <pageMargins left="0.590277777777778" right="0.590277777777778" top="0.550694444444444" bottom="0.826388888888889" header="0.314583333333333" footer="0.314583333333333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成绩表（汇总表)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2023-04-08T04:02:00Z</dcterms:created>
  <dcterms:modified xsi:type="dcterms:W3CDTF">2023-04-08T11:28:08Z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