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2" firstSheet="22" activeTab="26"/>
  </bookViews>
  <sheets>
    <sheet name="一般" sheetId="1" r:id="rId1"/>
    <sheet name="2021年一般公共预算收支总表" sheetId="2" r:id="rId2"/>
    <sheet name="2021年一般公共预算收支平衡表" sheetId="3" r:id="rId3"/>
    <sheet name="2021一般公共预算收入明细表" sheetId="4" r:id="rId4"/>
    <sheet name="2021年一般公共预算支出资金来源情况表" sheetId="5" r:id="rId5"/>
    <sheet name="2021年一般公共预算收入来源分级表" sheetId="6" r:id="rId6"/>
    <sheet name="一般公共预算支出政府预算经济分类情况表" sheetId="7" r:id="rId7"/>
    <sheet name="2021年部门预算财政拨款支出明细表（按科目）" sheetId="8" r:id="rId8"/>
    <sheet name="2021年部门预算财政拨款支出表（按单位）" sheetId="9" r:id="rId9"/>
    <sheet name="2021年部门预算一般公共预算支出-基本支出-工资福利支出明细" sheetId="10" r:id="rId10"/>
    <sheet name="2021年部门预算一般公共预算支出-基本支出-商品和服务支出明" sheetId="11" r:id="rId11"/>
    <sheet name="2021年部门预算一般公共预算支出-基本支出-对个人和家庭补助" sheetId="12" r:id="rId12"/>
    <sheet name="2021年一般公共预算支出-项目支出预算表" sheetId="13" r:id="rId13"/>
    <sheet name="2021年一般公共预算县本级支出“三公”经费预算表" sheetId="14" r:id="rId14"/>
    <sheet name="2021年一般公共预算支出部门预算经济分类情况表" sheetId="15" r:id="rId15"/>
    <sheet name="2021年一般公共预算对下级的转移支付预算分项目表" sheetId="16" r:id="rId16"/>
    <sheet name="2021年一般公共预算对下级的转移支付预算分地区表" sheetId="17" r:id="rId17"/>
    <sheet name="2022年一般公共预算政府一般债务限额和余额统计表" sheetId="18" r:id="rId18"/>
    <sheet name="政府" sheetId="19" r:id="rId19"/>
    <sheet name=" 2021年政府性基金预算收支表" sheetId="20" r:id="rId20"/>
    <sheet name="2021年政府性基金预算本级收入预算表" sheetId="21" r:id="rId21"/>
    <sheet name="2021年政府性基金预算收入来源分级表" sheetId="22" r:id="rId22"/>
    <sheet name="2021年政府性基金预算支出明细表（按功能科目）" sheetId="23" r:id="rId23"/>
    <sheet name="2021年政府性基金预算本级支出政府经济分类明细表" sheetId="24" r:id="rId24"/>
    <sheet name="2021年政府性基金预算政府专项债务限额和余额统计表" sheetId="25" r:id="rId25"/>
    <sheet name="国有资本" sheetId="26" r:id="rId26"/>
    <sheet name="社会保险基金" sheetId="27" r:id="rId27"/>
  </sheets>
  <definedNames>
    <definedName name="_xlnm.Print_Area" localSheetId="1">'2021年一般公共预算收支总表'!$A$1:$D$33</definedName>
    <definedName name="_xlnm.Print_Area" localSheetId="9">'2021年部门预算一般公共预算支出-基本支出-工资福利支出明细'!$A$1:$W$114</definedName>
    <definedName name="_xlnm.Print_Area" localSheetId="10">'2021年部门预算一般公共预算支出-基本支出-商品和服务支出明'!$A$1:$X$111</definedName>
    <definedName name="_xlnm.Print_Area" localSheetId="11">'2021年部门预算一般公共预算支出-基本支出-对个人和家庭补助'!$A$1:$M$43</definedName>
    <definedName name="_xlnm.Print_Area" localSheetId="12">'2021年一般公共预算支出-项目支出预算表'!$A$1:$I$351</definedName>
    <definedName name="_xlnm.Print_Area" localSheetId="13">'2021年一般公共预算县本级支出“三公”经费预算表'!#REF!</definedName>
    <definedName name="_xlnm.Print_Area" localSheetId="16">'2021年一般公共预算对下级的转移支付预算分地区表'!#REF!</definedName>
    <definedName name="_xlnm.Print_Area" localSheetId="2">'2021年一般公共预算收支平衡表'!$A$1:$D$266</definedName>
    <definedName name="_xlnm.Print_Area" localSheetId="4">'2021年一般公共预算支出资金来源情况表'!$A$1:$H$86</definedName>
    <definedName name="_xlnm.Print_Area" localSheetId="6">'一般公共预算支出政府预算经济分类情况表'!$A$1:$L$23</definedName>
    <definedName name="_xlnm.Print_Area" localSheetId="14">'2021年一般公共预算支出部门预算经济分类情况表'!$A$1:$L$23</definedName>
    <definedName name="_xlnm.Print_Area" localSheetId="15">'2021年一般公共预算对下级的转移支付预算分项目表'!#REF!</definedName>
    <definedName name="_xlnm.Print_Area" localSheetId="8">'2021年部门预算财政拨款支出表（按单位）'!$A$1:$I$116</definedName>
    <definedName name="_xlnm.Print_Titles" localSheetId="1">'2021年一般公共预算收支总表'!$1:$5</definedName>
    <definedName name="_xlnm.Print_Titles" localSheetId="9">'2021年部门预算一般公共预算支出-基本支出-工资福利支出明细'!$1:$5</definedName>
    <definedName name="_xlnm.Print_Titles" localSheetId="10">'2021年部门预算一般公共预算支出-基本支出-商品和服务支出明'!$1:$5</definedName>
    <definedName name="_xlnm.Print_Titles" localSheetId="11">'2021年部门预算一般公共预算支出-基本支出-对个人和家庭补助'!$1:$5</definedName>
    <definedName name="_xlnm.Print_Titles" localSheetId="12">'2021年一般公共预算支出-项目支出预算表'!$1:$5</definedName>
    <definedName name="_xlnm.Print_Titles" localSheetId="2">'2021年一般公共预算收支平衡表'!$1:$5</definedName>
    <definedName name="_xlnm.Print_Titles" localSheetId="4">'2021年一般公共预算支出资金来源情况表'!$1:$5</definedName>
    <definedName name="_xlnm.Print_Titles" localSheetId="6">'一般公共预算支出政府预算经济分类情况表'!$1:$5</definedName>
    <definedName name="_xlnm.Print_Titles" localSheetId="14">'2021年一般公共预算支出部门预算经济分类情况表'!$1:$5</definedName>
    <definedName name="_xlnm.Print_Titles" localSheetId="8">'2021年部门预算财政拨款支出表（按单位）'!$1:$6</definedName>
    <definedName name="_xlnm.Print_Area" localSheetId="3">'2021一般公共预算收入明细表'!$A$1:$B$19</definedName>
    <definedName name="_xlnm.Print_Titles" localSheetId="3">'2021一般公共预算收入明细表'!$1:$4</definedName>
    <definedName name="_xlnm.Print_Area" localSheetId="7">'2021年部门预算财政拨款支出明细表（按科目）'!$A$1:$K$383</definedName>
    <definedName name="_xlnm.Print_Titles" localSheetId="7">'2021年部门预算财政拨款支出明细表（按科目）'!$1:$5</definedName>
    <definedName name="_xlnm._FilterDatabase" localSheetId="12" hidden="1">'2021年一般公共预算支出-项目支出预算表'!$A$6:$P$351</definedName>
  </definedNames>
  <calcPr fullCalcOnLoad="1"/>
</workbook>
</file>

<file path=xl/sharedStrings.xml><?xml version="1.0" encoding="utf-8"?>
<sst xmlns="http://schemas.openxmlformats.org/spreadsheetml/2006/main" count="5984" uniqueCount="2203">
  <si>
    <t>一般公共预算部分</t>
  </si>
  <si>
    <t>表一</t>
  </si>
  <si>
    <t>班戈县2021年一般公共预算收支总表</t>
  </si>
  <si>
    <t>制表：班戈县财政局</t>
  </si>
  <si>
    <t>日期：2021年7月14日</t>
  </si>
  <si>
    <t>金额单位：万元</t>
  </si>
  <si>
    <t xml:space="preserve"> 收   入</t>
  </si>
  <si>
    <t>支   出</t>
  </si>
  <si>
    <t>项目</t>
  </si>
  <si>
    <t>预算数</t>
  </si>
  <si>
    <t>一、一般公共预算收入</t>
  </si>
  <si>
    <t>一、一般公共服务</t>
  </si>
  <si>
    <t>1.税收收入</t>
  </si>
  <si>
    <t>二、外交</t>
  </si>
  <si>
    <t>2.非税收入</t>
  </si>
  <si>
    <t>三、国防</t>
  </si>
  <si>
    <t>二、自治区补助收入</t>
  </si>
  <si>
    <t>四、公共安全</t>
  </si>
  <si>
    <t>1.返还性收入</t>
  </si>
  <si>
    <t>五、教育</t>
  </si>
  <si>
    <t>2.一般性转移支付收入</t>
  </si>
  <si>
    <t>六、科学技术</t>
  </si>
  <si>
    <t>3.专项转移支付收入</t>
  </si>
  <si>
    <t>七、文化旅游体育与传媒</t>
  </si>
  <si>
    <t>三、调入预算稳定调节基金</t>
  </si>
  <si>
    <t>八、社会保障和就业</t>
  </si>
  <si>
    <t>四、债务转贷收入</t>
  </si>
  <si>
    <t>九、卫生健康</t>
  </si>
  <si>
    <t>五、上年结转</t>
  </si>
  <si>
    <t>十、节能环保</t>
  </si>
  <si>
    <t>十一、城乡社区</t>
  </si>
  <si>
    <t>十二、农林水</t>
  </si>
  <si>
    <t>十三、交通运输</t>
  </si>
  <si>
    <t>十四、资源勘探信息等</t>
  </si>
  <si>
    <t>十五、商业服务业等</t>
  </si>
  <si>
    <t>十六、金融</t>
  </si>
  <si>
    <t>十七、援助其他地区</t>
  </si>
  <si>
    <t>十八、自然资源海洋气象等</t>
  </si>
  <si>
    <t>十九、住房保障</t>
  </si>
  <si>
    <t>二十、粮油物资储备</t>
  </si>
  <si>
    <t>二十一、灾害防治及应急管理支出</t>
  </si>
  <si>
    <t>二十二、预备费</t>
  </si>
  <si>
    <t>二十三、 其他支出</t>
  </si>
  <si>
    <t>二十四、转移性支出</t>
  </si>
  <si>
    <t>二十五、债务还本支出</t>
  </si>
  <si>
    <t>二十六、债务利息支出</t>
  </si>
  <si>
    <t>二十七、债务发行费用支出</t>
  </si>
  <si>
    <t>收入合计</t>
  </si>
  <si>
    <t>支出合计</t>
  </si>
  <si>
    <t>表二</t>
  </si>
  <si>
    <t>班戈县2021年一般公共预算收支平衡表</t>
  </si>
  <si>
    <t xml:space="preserve"> 收入</t>
  </si>
  <si>
    <t>支出</t>
  </si>
  <si>
    <t xml:space="preserve">  科目名称</t>
  </si>
  <si>
    <t>Ⅰ.一般公共预算收入</t>
  </si>
  <si>
    <t>一般公共服务支出</t>
  </si>
  <si>
    <t>一、税收收入</t>
  </si>
  <si>
    <t xml:space="preserve">  人大事务</t>
  </si>
  <si>
    <t xml:space="preserve">  1.增值税</t>
  </si>
  <si>
    <t xml:space="preserve">    行政运行（人大事务）</t>
  </si>
  <si>
    <t xml:space="preserve">  2.企业所得税</t>
  </si>
  <si>
    <t xml:space="preserve">    人大会议</t>
  </si>
  <si>
    <t xml:space="preserve">  3.个人所得税</t>
  </si>
  <si>
    <t xml:space="preserve">    其他人大事务支出</t>
  </si>
  <si>
    <t xml:space="preserve">  4.资源税</t>
  </si>
  <si>
    <t xml:space="preserve">  政协事务</t>
  </si>
  <si>
    <t xml:space="preserve">  5.城市维护建设税</t>
  </si>
  <si>
    <t xml:space="preserve">    行政运行（政协事务）</t>
  </si>
  <si>
    <t xml:space="preserve">  6.印花税</t>
  </si>
  <si>
    <t xml:space="preserve">    政协会议</t>
  </si>
  <si>
    <t xml:space="preserve">  7.环境保护税</t>
  </si>
  <si>
    <t xml:space="preserve">    其他政协事务支出</t>
  </si>
  <si>
    <t>二、非税收入</t>
  </si>
  <si>
    <t xml:space="preserve">  政府办公厅（室）及相关机构事务</t>
  </si>
  <si>
    <t xml:space="preserve">  1.专项收入</t>
  </si>
  <si>
    <t xml:space="preserve">    行政运行（政府办公厅（室）及相关机构事务）</t>
  </si>
  <si>
    <t xml:space="preserve">  2.行政事业性收费收入</t>
  </si>
  <si>
    <t xml:space="preserve">    机关服务（政府办公厅（室）及相关机构事务）</t>
  </si>
  <si>
    <t xml:space="preserve">  3.罚没收入</t>
  </si>
  <si>
    <t xml:space="preserve">    专项业务及机关事务管理</t>
  </si>
  <si>
    <t xml:space="preserve">  4.国有资源（资产）有偿使用收入</t>
  </si>
  <si>
    <t xml:space="preserve">    事业运行（政府办公厅（室）及相关机构事务）</t>
  </si>
  <si>
    <t xml:space="preserve">  5.其他收入</t>
  </si>
  <si>
    <t xml:space="preserve">    其他政府办公厅（室）及相关机构事务支出</t>
  </si>
  <si>
    <t>Ⅱ.上级补助收入</t>
  </si>
  <si>
    <t xml:space="preserve">  发展与改革事务</t>
  </si>
  <si>
    <t>一、税收返还</t>
  </si>
  <si>
    <t xml:space="preserve">    行政运行（发展与改革事务）</t>
  </si>
  <si>
    <t>（一）增值税返还</t>
  </si>
  <si>
    <t xml:space="preserve">  统计信息事务</t>
  </si>
  <si>
    <t>二、一般性转移支付</t>
  </si>
  <si>
    <t xml:space="preserve">    行政运行（统计信息事务）</t>
  </si>
  <si>
    <t>（一）体制补助收入</t>
  </si>
  <si>
    <t xml:space="preserve">  财政事务</t>
  </si>
  <si>
    <t xml:space="preserve">  1.2001年定额补助</t>
  </si>
  <si>
    <t xml:space="preserve">    行政运行（财政事务）</t>
  </si>
  <si>
    <t xml:space="preserve">  2.农牧半脱产技术人员增资（藏财预字[2002]11号）</t>
  </si>
  <si>
    <t xml:space="preserve">  纪检监察事务</t>
  </si>
  <si>
    <t xml:space="preserve">  3.农牧技术推广科技人员特殊补贴（藏财预字[2002]23号）</t>
  </si>
  <si>
    <t xml:space="preserve">    行政运行（纪检监察事务）</t>
  </si>
  <si>
    <t xml:space="preserve">  4.乡镇聘用干部增资（藏财预字[2002]24号）</t>
  </si>
  <si>
    <t xml:space="preserve">    其他纪检监察事务支出</t>
  </si>
  <si>
    <t xml:space="preserve">  5.差旅费调标</t>
  </si>
  <si>
    <t xml:space="preserve">  商贸事务</t>
  </si>
  <si>
    <t xml:space="preserve">  6.休假探亲政策调整</t>
  </si>
  <si>
    <t xml:space="preserve">    行政运行（商贸事务）</t>
  </si>
  <si>
    <t xml:space="preserve">  7.农牧民半脱产增资（藏财预指[2004]944号）</t>
  </si>
  <si>
    <t xml:space="preserve">    招商引资</t>
  </si>
  <si>
    <t xml:space="preserve">  8.警衔津贴增资（藏财预指[2004]71号）</t>
  </si>
  <si>
    <t xml:space="preserve">  档案事务</t>
  </si>
  <si>
    <t xml:space="preserve">  9.原乡镇聘用干部增资（藏财预指[2004]943号）</t>
  </si>
  <si>
    <t xml:space="preserve">    行政运行（档案事务）</t>
  </si>
  <si>
    <t xml:space="preserve">  10.民管会成员岗位津贴（藏财预指[2007]517号）</t>
  </si>
  <si>
    <t xml:space="preserve">    其他档案事务支出</t>
  </si>
  <si>
    <t xml:space="preserve">  11.2009年原乡镇半脱产增资</t>
  </si>
  <si>
    <t xml:space="preserve">  群众团体事务</t>
  </si>
  <si>
    <t xml:space="preserve">  12.2010年农牧半脱产技术人员增资</t>
  </si>
  <si>
    <t xml:space="preserve">    行政运行（群众团体事务）</t>
  </si>
  <si>
    <t xml:space="preserve">  13.2011年原乡镇半脱产干部增资</t>
  </si>
  <si>
    <t xml:space="preserve">    其他群众团体事务支出</t>
  </si>
  <si>
    <t xml:space="preserve">  14.2013年农牧半脱产技术人员生活补助</t>
  </si>
  <si>
    <t xml:space="preserve">  党委办公厅（室）及相关机构事务</t>
  </si>
  <si>
    <t xml:space="preserve">  15.2013年原乡镇半脱产干部人员生活补助</t>
  </si>
  <si>
    <t xml:space="preserve">    行政运行（党委办公厅（室）及相关机构事务）</t>
  </si>
  <si>
    <t xml:space="preserve">  16.工商体制下划</t>
  </si>
  <si>
    <t xml:space="preserve">    专项业务（党委办公厅（室）及相关机构事务）</t>
  </si>
  <si>
    <t>（二）均衡性转移支付</t>
  </si>
  <si>
    <t xml:space="preserve">    其他党委办公厅（室）及相关机构事务支出</t>
  </si>
  <si>
    <t xml:space="preserve">  1.2020年基数</t>
  </si>
  <si>
    <t xml:space="preserve">  组织事务</t>
  </si>
  <si>
    <t xml:space="preserve">  2.2020年第二批增量</t>
  </si>
  <si>
    <t xml:space="preserve">    行政运行（组织事务）</t>
  </si>
  <si>
    <t xml:space="preserve">  3.市级补助数</t>
  </si>
  <si>
    <t xml:space="preserve">    其他组织事务支出</t>
  </si>
  <si>
    <t xml:space="preserve">  （1）野生动物肇事补偿保险保费市级配套</t>
  </si>
  <si>
    <t xml:space="preserve">  宣传事务</t>
  </si>
  <si>
    <t xml:space="preserve">  （2）涉农商业保险保费市级配套</t>
  </si>
  <si>
    <t xml:space="preserve">    其他宣传事务支出</t>
  </si>
  <si>
    <t xml:space="preserve">  （3）牛羊出售奖补市级配套（6:3:1）</t>
  </si>
  <si>
    <t xml:space="preserve">  统战事务</t>
  </si>
  <si>
    <t xml:space="preserve">  （4）“遵行四条标准、争做先进僧尼”市级表彰经费</t>
  </si>
  <si>
    <t xml:space="preserve">    行政运行（统战事务）</t>
  </si>
  <si>
    <t xml:space="preserve">  （5）村干部业绩考核及奖励资金自治区提标市级配套（5:3:2）</t>
  </si>
  <si>
    <t xml:space="preserve">    其他统战事务支出</t>
  </si>
  <si>
    <t xml:space="preserve">  （6）村干部基本报酬市提标市级配套（5:5）</t>
  </si>
  <si>
    <t xml:space="preserve">  其他共产党事务支出</t>
  </si>
  <si>
    <t xml:space="preserve">  （7）村级监督委员会成员生活补助市本级30%部分（含本级提标）</t>
  </si>
  <si>
    <t xml:space="preserve">    行政运行（其他共产党事务支出）</t>
  </si>
  <si>
    <t xml:space="preserve">  （8）五保户集中供养机构运行经费市级配套（含市级提标）</t>
  </si>
  <si>
    <t xml:space="preserve">    其他共产党事务支出（其他共产党事务支出）</t>
  </si>
  <si>
    <t xml:space="preserve">  （9）五保户供养超自治区认可数市级配套30%部分</t>
  </si>
  <si>
    <t xml:space="preserve">  市场监督管理事务</t>
  </si>
  <si>
    <t xml:space="preserve">  （10）艺术团补助经费市级配套</t>
  </si>
  <si>
    <t xml:space="preserve">    行政运行</t>
  </si>
  <si>
    <t xml:space="preserve">  （11）“双联户”户长补贴市级配套（5:3:2）</t>
  </si>
  <si>
    <t xml:space="preserve">    市场主体管理</t>
  </si>
  <si>
    <t xml:space="preserve">  （12）农村低保市级配套（8:1:1）</t>
  </si>
  <si>
    <t xml:space="preserve">    食品安全监管</t>
  </si>
  <si>
    <t xml:space="preserve">  （13）城镇低保市级配套（8:1:1）</t>
  </si>
  <si>
    <t xml:space="preserve">  其他一般公共服务支出</t>
  </si>
  <si>
    <t xml:space="preserve">  （14）贫困残疾人“两项”补贴市级配套（含本级提标）</t>
  </si>
  <si>
    <t xml:space="preserve">    其他一般公共服务支出</t>
  </si>
  <si>
    <t xml:space="preserve">  （15）经济困难高龄失能老人补贴</t>
  </si>
  <si>
    <t>公共安全支出</t>
  </si>
  <si>
    <t xml:space="preserve">  （16）孤儿基本生活保障金（家庭寄居)</t>
  </si>
  <si>
    <t xml:space="preserve">  公安</t>
  </si>
  <si>
    <t xml:space="preserve">  （17）事实无人抚养儿童基本生活保障金</t>
  </si>
  <si>
    <t xml:space="preserve">    行政运行（公安）</t>
  </si>
  <si>
    <t xml:space="preserve">  （18）社区工作人员生活补助市级配套（5:3:2）</t>
  </si>
  <si>
    <t xml:space="preserve">    信息化建设（公安）</t>
  </si>
  <si>
    <t xml:space="preserve">  （19）社区工作经费（5:3:2）</t>
  </si>
  <si>
    <t xml:space="preserve">    其他公安支出</t>
  </si>
  <si>
    <t xml:space="preserve">  （20）基层医疗机构药品零差价财政补贴市级配套</t>
  </si>
  <si>
    <t xml:space="preserve">  国家安全</t>
  </si>
  <si>
    <t xml:space="preserve">  （21）城乡居民暨在编僧尼健康体检市级配套</t>
  </si>
  <si>
    <t xml:space="preserve">    行政运行（国家安全）</t>
  </si>
  <si>
    <t xml:space="preserve">  （22）住院分娩待产奖励市级配套</t>
  </si>
  <si>
    <t xml:space="preserve">    其他国家安全支出</t>
  </si>
  <si>
    <t xml:space="preserve">  （23）城乡居民医疗补助市级配套（人均34.8元）</t>
  </si>
  <si>
    <t xml:space="preserve">  检察</t>
  </si>
  <si>
    <t xml:space="preserve">  （24）乡村幼教人员薪酬待遇市级配套（6:2:2）</t>
  </si>
  <si>
    <t xml:space="preserve">    行政运行（检察）</t>
  </si>
  <si>
    <t xml:space="preserve">  （25）村（居）科技专干薪酬待遇市级配套（6:2:2）</t>
  </si>
  <si>
    <t xml:space="preserve">    其他检察支出</t>
  </si>
  <si>
    <t xml:space="preserve">  （26）村（居）农业农村工作专员薪酬待遇市级配套（6:2:2)</t>
  </si>
  <si>
    <t xml:space="preserve">  法院</t>
  </si>
  <si>
    <t xml:space="preserve">  （27）村（居）医务人员薪酬待遇市级配套（6:2:2）</t>
  </si>
  <si>
    <t xml:space="preserve">    行政运行（法院）</t>
  </si>
  <si>
    <t xml:space="preserve">  （28）退休人员慰问金(人均1300元/年，含国有企业、学校退休）</t>
  </si>
  <si>
    <t xml:space="preserve">    案件审判</t>
  </si>
  <si>
    <t xml:space="preserve">  （29）市级强基惠民驻村返贫问苦经费整合用于村级组织活动场所标准化建设</t>
  </si>
  <si>
    <t xml:space="preserve">    其他法院支出</t>
  </si>
  <si>
    <t xml:space="preserve">  （30）农牧民半脱产、原乡干部、聘用干部增资市级承担20%部分</t>
  </si>
  <si>
    <t xml:space="preserve">  司法</t>
  </si>
  <si>
    <t xml:space="preserve">  （31）聘用干部、解聘干部、半脱产人员生活补助市级提标资金（每人每月提标1000元）</t>
  </si>
  <si>
    <t xml:space="preserve">    行政运行（司法）</t>
  </si>
  <si>
    <t xml:space="preserve">  （32）海拔4700米以上乡镇干部高寒补助费（每人每月150元）</t>
  </si>
  <si>
    <t xml:space="preserve">    基层司法业务</t>
  </si>
  <si>
    <t xml:space="preserve">  （33）乡镇食堂运行补助</t>
  </si>
  <si>
    <t xml:space="preserve">    普法宣传</t>
  </si>
  <si>
    <t xml:space="preserve">  （34）基层民警生活补助市级配套（7:3）</t>
  </si>
  <si>
    <t xml:space="preserve">    公共法律援助</t>
  </si>
  <si>
    <t>（三）县级基本财力保障奖补资金</t>
  </si>
  <si>
    <t xml:space="preserve">    社区矫正</t>
  </si>
  <si>
    <t xml:space="preserve">  1.县级基本财力保障机制奖补资金基数</t>
  </si>
  <si>
    <t xml:space="preserve">    其他司法支出</t>
  </si>
  <si>
    <t xml:space="preserve">  2.村卫生室运行经费（每个村1万元）</t>
  </si>
  <si>
    <t>教育支出</t>
  </si>
  <si>
    <t xml:space="preserve">  3.村级党建工作经费（每个村10万元，自治区50%部分即5万元）</t>
  </si>
  <si>
    <t xml:space="preserve">  教育管理事务</t>
  </si>
  <si>
    <t xml:space="preserve">  4.2020年第二批增量</t>
  </si>
  <si>
    <t xml:space="preserve">    行政运行（教育管理事务）</t>
  </si>
  <si>
    <t xml:space="preserve">  5.村级党建工作经费市级配套（5:3:2）</t>
  </si>
  <si>
    <t xml:space="preserve">    其他教育管理事务支出</t>
  </si>
  <si>
    <t>（四）结算补助</t>
  </si>
  <si>
    <t xml:space="preserve">  普通教育</t>
  </si>
  <si>
    <t xml:space="preserve">  1.寺庙“九有”工程资金</t>
  </si>
  <si>
    <t xml:space="preserve">    学前教育</t>
  </si>
  <si>
    <t xml:space="preserve">  2.“双联户”户长补助</t>
  </si>
  <si>
    <t xml:space="preserve">    小学教育</t>
  </si>
  <si>
    <t xml:space="preserve">  3.“先进双联户”表彰奖励资金</t>
  </si>
  <si>
    <t xml:space="preserve">    其他普通教育支出</t>
  </si>
  <si>
    <t xml:space="preserve">  4.教育“三包”经费</t>
  </si>
  <si>
    <t>科学技术支出</t>
  </si>
  <si>
    <t xml:space="preserve">  5.地质灾害群测群防员补助</t>
  </si>
  <si>
    <t xml:space="preserve">  科学技术管理事务</t>
  </si>
  <si>
    <t xml:space="preserve">  6.所得税基数返还</t>
  </si>
  <si>
    <t xml:space="preserve">    行政运行（科学技术管理事务）</t>
  </si>
  <si>
    <t xml:space="preserve">  7.图书馆、群艺馆、文化馆（站）等免费开放</t>
  </si>
  <si>
    <t xml:space="preserve">    机关服务（科学技术管理事务）</t>
  </si>
  <si>
    <t>（五）重点生态功能区转移支付</t>
  </si>
  <si>
    <t xml:space="preserve">    其他科学技术管理事务支出</t>
  </si>
  <si>
    <t xml:space="preserve">  1.重点生态功能区转移支付收入基数</t>
  </si>
  <si>
    <t>文化旅游体育与传媒支出</t>
  </si>
  <si>
    <t xml:space="preserve">  文化和旅游</t>
  </si>
  <si>
    <t xml:space="preserve">  3.市容村貌整治经费（每乡镇10万元，其中那曲镇15万元）</t>
  </si>
  <si>
    <t xml:space="preserve">    行政运行（文化）</t>
  </si>
  <si>
    <t xml:space="preserve">  4.村级生态环卫管护员补助市级提标资金（那财预指（专）2018年74号）</t>
  </si>
  <si>
    <t xml:space="preserve">    机关服务（文化）</t>
  </si>
  <si>
    <t>（六）固定数额补助</t>
  </si>
  <si>
    <t xml:space="preserve">    艺术表演团体</t>
  </si>
  <si>
    <t xml:space="preserve">  1.调整工资转移支付补助</t>
  </si>
  <si>
    <t xml:space="preserve">    文化活动</t>
  </si>
  <si>
    <t xml:space="preserve">  （1）非教育增资（藏财预字[1999]159号）</t>
  </si>
  <si>
    <t xml:space="preserve">    其他文化和旅游支出</t>
  </si>
  <si>
    <t xml:space="preserve">  （2）非教育增资（藏财预字[1999]231号）</t>
  </si>
  <si>
    <t xml:space="preserve">  文物</t>
  </si>
  <si>
    <t xml:space="preserve">  （3）西藏特殊津贴增资（藏财预字[1999]143号）</t>
  </si>
  <si>
    <t xml:space="preserve">    其他文物支出</t>
  </si>
  <si>
    <t xml:space="preserve">  （4）非教育增资（藏财预字[2001]133号）</t>
  </si>
  <si>
    <t xml:space="preserve">  广播电视</t>
  </si>
  <si>
    <t xml:space="preserve">  （5）非教育增资（藏财预字[2001]134号）</t>
  </si>
  <si>
    <t xml:space="preserve">  （6）非教育增资（藏财预字[2001]160号）</t>
  </si>
  <si>
    <t xml:space="preserve">    其他广播电视支出</t>
  </si>
  <si>
    <t xml:space="preserve">  （7）非教育增资（藏财预字[2002]36号）</t>
  </si>
  <si>
    <t>社会保障和就业支出</t>
  </si>
  <si>
    <t xml:space="preserve">  （8）非教育事业单位增资（藏财预字[2007]43号）</t>
  </si>
  <si>
    <t xml:space="preserve">  人力资源和社会保障管理事务</t>
  </si>
  <si>
    <t xml:space="preserve">  （9）特殊津贴补贴增资（藏财预字[2002]1号）</t>
  </si>
  <si>
    <t xml:space="preserve">    行政运行（人力资源和社会保障管理事务）</t>
  </si>
  <si>
    <t xml:space="preserve">  （10）非教育1.5倍增资（藏财预字[2002]36号）</t>
  </si>
  <si>
    <t xml:space="preserve">    劳动保障监察</t>
  </si>
  <si>
    <t xml:space="preserve">  （11）国办发[2003]93号增资（藏财预指2004-697号）</t>
  </si>
  <si>
    <t xml:space="preserve">    其他人力资源和社会保障管理事务支出</t>
  </si>
  <si>
    <t xml:space="preserve">  （12）年终一次性资金（藏财预指[2004]10号）</t>
  </si>
  <si>
    <t xml:space="preserve">  民政管理事务</t>
  </si>
  <si>
    <t xml:space="preserve">  （13）警种岗位津贴增资（藏财预指[2005]598号）</t>
  </si>
  <si>
    <t xml:space="preserve">    行政运行（民政管理事务）</t>
  </si>
  <si>
    <t xml:space="preserve">  （14）调资后年奖补助（藏财预指[2007]52号）</t>
  </si>
  <si>
    <t xml:space="preserve">    其他民政管理事务支出</t>
  </si>
  <si>
    <t xml:space="preserve">  （15）第一次西藏特殊津贴增资（藏财预指[2007]95号）</t>
  </si>
  <si>
    <t xml:space="preserve">  就业补助</t>
  </si>
  <si>
    <t xml:space="preserve">  （16）第二次西藏特殊津贴增资（藏财预指[2007]146号）</t>
  </si>
  <si>
    <t xml:space="preserve">    就业创业服务补贴</t>
  </si>
  <si>
    <t xml:space="preserve">  （17）第三次西藏特殊津贴调资（藏财预指[2008]188号）</t>
  </si>
  <si>
    <t xml:space="preserve">    公益性岗位补贴</t>
  </si>
  <si>
    <t xml:space="preserve">  （18）津补贴调资（藏财预指[2010]85号）</t>
  </si>
  <si>
    <t xml:space="preserve">  抚恤</t>
  </si>
  <si>
    <t xml:space="preserve">  （19）2013年在职干部职工按月住房补贴</t>
  </si>
  <si>
    <t xml:space="preserve">    其他优抚支出</t>
  </si>
  <si>
    <t xml:space="preserve">  （20）2013年高海拔地区折算工龄补贴</t>
  </si>
  <si>
    <t xml:space="preserve">  社会福利</t>
  </si>
  <si>
    <t xml:space="preserve">  （21）2013年西藏特殊津贴调资</t>
  </si>
  <si>
    <t xml:space="preserve">    儿童福利</t>
  </si>
  <si>
    <t xml:space="preserve">  （22）乡（镇）机关事业单位干部职工生活补助</t>
  </si>
  <si>
    <t xml:space="preserve">    老年福利</t>
  </si>
  <si>
    <t xml:space="preserve">  （23）2015年乡镇机关事业单位干部职工生活补助提标</t>
  </si>
  <si>
    <t xml:space="preserve">    其他社会福利支出</t>
  </si>
  <si>
    <t xml:space="preserve">  （24）2016年乡镇机关事业单位干部职工生活补助提标</t>
  </si>
  <si>
    <t xml:space="preserve">  残疾人事业</t>
  </si>
  <si>
    <t xml:space="preserve">  （25）2016年按月住房补贴提标</t>
  </si>
  <si>
    <t xml:space="preserve">    残疾人生活和护理补贴</t>
  </si>
  <si>
    <t xml:space="preserve">  （26）2017年高海拔折算工龄补贴提标</t>
  </si>
  <si>
    <t xml:space="preserve">    其他残疾人事业支出</t>
  </si>
  <si>
    <t xml:space="preserve">  （27）2017年按月住房补贴提标</t>
  </si>
  <si>
    <t xml:space="preserve">  最低生活保障</t>
  </si>
  <si>
    <t xml:space="preserve">  （28）2016年基本工资及离退休费增资调标</t>
  </si>
  <si>
    <t xml:space="preserve">    城市最低生活保障金支出</t>
  </si>
  <si>
    <t xml:space="preserve">  （29）法院检察院司法体制改革增资</t>
  </si>
  <si>
    <t xml:space="preserve">    农村最低生活保障金支出</t>
  </si>
  <si>
    <t xml:space="preserve">  （30）2019年按月住房补贴提标</t>
  </si>
  <si>
    <t xml:space="preserve">  特困人员救助供养</t>
  </si>
  <si>
    <t xml:space="preserve">  （31）2019年基本工资增资</t>
  </si>
  <si>
    <t xml:space="preserve">    农村特困人员救助供养支出</t>
  </si>
  <si>
    <t xml:space="preserve">  （32）2020年按月住房补贴增资</t>
  </si>
  <si>
    <t xml:space="preserve">  财政对基本养老保险基金的补助</t>
  </si>
  <si>
    <t xml:space="preserve">  2.农村税费改革转移支付补助收入</t>
  </si>
  <si>
    <t xml:space="preserve">    财政对城乡居民基本养老保险基金的补助</t>
  </si>
  <si>
    <t xml:space="preserve">  （1）村干部基本报酬和业绩考核奖励2019年基数</t>
  </si>
  <si>
    <t xml:space="preserve">  退役军人管理事务</t>
  </si>
  <si>
    <t xml:space="preserve">  （2）2019年村干部基本报酬和业绩考核奖励提标</t>
  </si>
  <si>
    <t xml:space="preserve">  （2）2020年村干部基本报酬和业绩考核奖励提标</t>
  </si>
  <si>
    <t xml:space="preserve">    拥军优属</t>
  </si>
  <si>
    <t xml:space="preserve">  3.住房公积金5%部分</t>
  </si>
  <si>
    <t xml:space="preserve">    其他退役军人事务管理支出</t>
  </si>
  <si>
    <t xml:space="preserve">  4.社区建设（含人员及工作经费自治区50%部分）</t>
  </si>
  <si>
    <t>卫生健康支出</t>
  </si>
  <si>
    <t xml:space="preserve">  5.乡镇人大保障经费</t>
  </si>
  <si>
    <t xml:space="preserve">  卫生健康管理事务</t>
  </si>
  <si>
    <t xml:space="preserve">  6.基层团组织建设经费</t>
  </si>
  <si>
    <t xml:space="preserve">    行政运行（医疗卫生管理事务）</t>
  </si>
  <si>
    <t>（七）贫困地区转移支付</t>
  </si>
  <si>
    <t xml:space="preserve">    一般行政管理事务（医疗卫生管理事务）</t>
  </si>
  <si>
    <t xml:space="preserve">  1.中央财政扶贫发展资金</t>
  </si>
  <si>
    <t xml:space="preserve">    其他卫生健康管理事务支出</t>
  </si>
  <si>
    <t xml:space="preserve">  2.中央财政扶贫少数民族发展资金（含兴边富民）</t>
  </si>
  <si>
    <t xml:space="preserve">  公立医院</t>
  </si>
  <si>
    <t xml:space="preserve">  3.中央财政扶贫以工代赈资金</t>
  </si>
  <si>
    <t xml:space="preserve">    综合医院</t>
  </si>
  <si>
    <t>（八）公共安全共同财政事权转移支付</t>
  </si>
  <si>
    <t xml:space="preserve">    中医（民族）医院</t>
  </si>
  <si>
    <t xml:space="preserve">  1.中央政法转移支付资金</t>
  </si>
  <si>
    <t xml:space="preserve">    其他公立医院支出</t>
  </si>
  <si>
    <t xml:space="preserve">  （1）公安政法转移支付资金</t>
  </si>
  <si>
    <t xml:space="preserve">  基层医疗卫生机构</t>
  </si>
  <si>
    <t xml:space="preserve">  （2）检察政法转移支付资金</t>
  </si>
  <si>
    <t xml:space="preserve">    乡镇卫生院</t>
  </si>
  <si>
    <t xml:space="preserve">  （3）法院政法转移支付资金</t>
  </si>
  <si>
    <t xml:space="preserve">    其他基层医疗卫生机构支出</t>
  </si>
  <si>
    <t xml:space="preserve">  （4）司法政法转移支付资金</t>
  </si>
  <si>
    <t xml:space="preserve">  公共卫生</t>
  </si>
  <si>
    <t xml:space="preserve">  （5）社区矫正</t>
  </si>
  <si>
    <t xml:space="preserve">    疾病预防控制机构</t>
  </si>
  <si>
    <t xml:space="preserve">  （6）法律援助</t>
  </si>
  <si>
    <t xml:space="preserve">    基本公共卫生服务</t>
  </si>
  <si>
    <t xml:space="preserve">  （7）扫黑除恶</t>
  </si>
  <si>
    <t xml:space="preserve">    重大公共卫生服务</t>
  </si>
  <si>
    <t xml:space="preserve">  2.公安辅警员经费</t>
  </si>
  <si>
    <t xml:space="preserve">    其他公共卫生支出</t>
  </si>
  <si>
    <t xml:space="preserve">  3.公安民警生活补助</t>
  </si>
  <si>
    <t xml:space="preserve">  财政对基本医疗保险基金的补助</t>
  </si>
  <si>
    <t>（九）教育共同财政事权转移支付</t>
  </si>
  <si>
    <t xml:space="preserve">    财政对城乡居民基本医疗保险基金的补助</t>
  </si>
  <si>
    <t xml:space="preserve">  1.工资福利支出</t>
  </si>
  <si>
    <t xml:space="preserve">  医疗救助</t>
  </si>
  <si>
    <t xml:space="preserve">  2.商品和服务支出</t>
  </si>
  <si>
    <t xml:space="preserve">    城乡医疗救助</t>
  </si>
  <si>
    <t xml:space="preserve">  3.对个人和家庭的补助</t>
  </si>
  <si>
    <t xml:space="preserve">    其他医疗救助支出</t>
  </si>
  <si>
    <t xml:space="preserve">  4.项目支出</t>
  </si>
  <si>
    <t xml:space="preserve">  医疗保障管理事务</t>
  </si>
  <si>
    <t xml:space="preserve">   （2）城乡义务教育补助经费（直达县区）</t>
  </si>
  <si>
    <t xml:space="preserve">   （5）支持学前教育发展专项资金</t>
  </si>
  <si>
    <t xml:space="preserve">    其他医疗保障管理事务支出</t>
  </si>
  <si>
    <t>（十）文化旅游体育与传媒共同财政事权转移支付</t>
  </si>
  <si>
    <t>节能环保支出</t>
  </si>
  <si>
    <t xml:space="preserve">  1.国家公共文化服务体系建设资金</t>
  </si>
  <si>
    <t xml:space="preserve">  环境保护管理事务</t>
  </si>
  <si>
    <t xml:space="preserve">  （1）广播电视节目无线覆盖运行维护费（数字）</t>
  </si>
  <si>
    <t xml:space="preserve">    行政运行（环境保护管理事务）</t>
  </si>
  <si>
    <t xml:space="preserve">  （2）电影场次补贴</t>
  </si>
  <si>
    <t xml:space="preserve">    一般行政管理事务（环境保护管理事务）</t>
  </si>
  <si>
    <t xml:space="preserve">  （3）村级文艺演出队</t>
  </si>
  <si>
    <t xml:space="preserve">    生态环境保护宣传</t>
  </si>
  <si>
    <t xml:space="preserve">  （4）县（区）艺术团</t>
  </si>
  <si>
    <t xml:space="preserve">    其他环境保护管理事务支出</t>
  </si>
  <si>
    <t xml:space="preserve">  （5）公共文化服务体系建设-按因素法分配补助资金</t>
  </si>
  <si>
    <t xml:space="preserve">  环境监测与监察</t>
  </si>
  <si>
    <t xml:space="preserve">  （6）公共文化服务体系建设-绩效奖励分配资金</t>
  </si>
  <si>
    <t xml:space="preserve">    其他环境监测与监察支出</t>
  </si>
  <si>
    <t>（十一）医疗卫生共同财政事权转移支付</t>
  </si>
  <si>
    <t>城乡社区支出</t>
  </si>
  <si>
    <t xml:space="preserve">  1.城乡居民基本医疗保险</t>
  </si>
  <si>
    <t xml:space="preserve">  城乡社区管理事务</t>
  </si>
  <si>
    <t xml:space="preserve">  2.城乡医疗救助补助资金</t>
  </si>
  <si>
    <t xml:space="preserve">    行政运行（城乡社区管理事务）</t>
  </si>
  <si>
    <t>（十二）节能环保财政共同事权转移支付</t>
  </si>
  <si>
    <t xml:space="preserve">    其他城乡社区管理事务支出</t>
  </si>
  <si>
    <t xml:space="preserve">  1.林业草原生态保护恢复资金</t>
  </si>
  <si>
    <t xml:space="preserve">  城乡社区公共设施</t>
  </si>
  <si>
    <t xml:space="preserve">  （1）草原生态修复治理补助</t>
  </si>
  <si>
    <t xml:space="preserve">    其他城乡社区公共设施支出</t>
  </si>
  <si>
    <t>（十三）农林水共同财政事权转移支付</t>
  </si>
  <si>
    <t>农林水支出</t>
  </si>
  <si>
    <t xml:space="preserve">  1.中央水利发展资金</t>
  </si>
  <si>
    <t xml:space="preserve">  农业农村</t>
  </si>
  <si>
    <t xml:space="preserve">   （1）中小河流治理</t>
  </si>
  <si>
    <t xml:space="preserve">    行政运行（农业）</t>
  </si>
  <si>
    <t xml:space="preserve">  2.中央财政农业资源及生态保护补助资金</t>
  </si>
  <si>
    <t xml:space="preserve">    事业运行（农业）</t>
  </si>
  <si>
    <t xml:space="preserve">  （1）草原生态保护补助奖励</t>
  </si>
  <si>
    <t xml:space="preserve">    农产品质量安全</t>
  </si>
  <si>
    <t xml:space="preserve">  3.中央财政林业改革发展资金</t>
  </si>
  <si>
    <t xml:space="preserve">    农业生产发展</t>
  </si>
  <si>
    <t xml:space="preserve">  （1）森林资源管护支出</t>
  </si>
  <si>
    <t xml:space="preserve">    农村合作经济</t>
  </si>
  <si>
    <t xml:space="preserve">   ①森林生态效益补偿（统筹用于脱贫攻坚—生态岗位补助）</t>
  </si>
  <si>
    <t xml:space="preserve">    农业资源保护修复与利用</t>
  </si>
  <si>
    <t xml:space="preserve">   ②森林生态效益补偿</t>
  </si>
  <si>
    <t xml:space="preserve">    其他农业农村支出</t>
  </si>
  <si>
    <t xml:space="preserve">  4.自治区财政林业改革发展资金</t>
  </si>
  <si>
    <t xml:space="preserve">  林业和草原</t>
  </si>
  <si>
    <t xml:space="preserve">  （2）自然保护区管护补助</t>
  </si>
  <si>
    <t xml:space="preserve">    动植物保护</t>
  </si>
  <si>
    <t xml:space="preserve">  （3）野生动物疫源监测补助</t>
  </si>
  <si>
    <t xml:space="preserve">    其他林业和草原支出</t>
  </si>
  <si>
    <t xml:space="preserve">  5.农业保险保费补贴</t>
  </si>
  <si>
    <t xml:space="preserve">  水利</t>
  </si>
  <si>
    <t xml:space="preserve">   （1）中央财政农业保险保费补贴资金</t>
  </si>
  <si>
    <t xml:space="preserve">    行政运行（水利）</t>
  </si>
  <si>
    <t xml:space="preserve">   （2）自治区财政农业保险保费补贴资金</t>
  </si>
  <si>
    <t xml:space="preserve">    水资源节约管理与保护</t>
  </si>
  <si>
    <t xml:space="preserve">  6.自治区易地扶贫搬迁建设补助资金</t>
  </si>
  <si>
    <t xml:space="preserve">    抗旱</t>
  </si>
  <si>
    <t>（十四）交通运输共同财政事权转移支付</t>
  </si>
  <si>
    <t xml:space="preserve">    其他水利支出</t>
  </si>
  <si>
    <t xml:space="preserve">  1.农村公路养护资金</t>
  </si>
  <si>
    <t xml:space="preserve">  扶贫</t>
  </si>
  <si>
    <t>（十五）灾害防治及应急管理共同财政事权转移支出</t>
  </si>
  <si>
    <t xml:space="preserve">    行政运行（扶贫）</t>
  </si>
  <si>
    <t xml:space="preserve">  1.消防人员经费</t>
  </si>
  <si>
    <t xml:space="preserve">    农村基础设施建设</t>
  </si>
  <si>
    <t xml:space="preserve">  2.消防辅警人员经费</t>
  </si>
  <si>
    <t xml:space="preserve">    生产发展</t>
  </si>
  <si>
    <t>（十六）其他一般性转移支付</t>
  </si>
  <si>
    <t xml:space="preserve">    其他扶贫支出</t>
  </si>
  <si>
    <t xml:space="preserve">  1.机关、事业单位职工取暖补贴（藏财预字[2002]3号）</t>
  </si>
  <si>
    <t xml:space="preserve">  农村综合改革</t>
  </si>
  <si>
    <t xml:space="preserve">  2.取暖提标经费（藏财预指[2007]145号）</t>
  </si>
  <si>
    <t xml:space="preserve">    其他农村综合改革支出</t>
  </si>
  <si>
    <t xml:space="preserve">  3.三老人员经费（藏财预指[2007]2号）</t>
  </si>
  <si>
    <t>交通运输支出</t>
  </si>
  <si>
    <t xml:space="preserve">  4.三老人员提标(藏财预指[2008]161号)</t>
  </si>
  <si>
    <t xml:space="preserve">  公路水路运输</t>
  </si>
  <si>
    <t xml:space="preserve">  5.取暖费提标（藏财预指[2009]179号）</t>
  </si>
  <si>
    <t xml:space="preserve">    行政运行（公路水路运输）</t>
  </si>
  <si>
    <t xml:space="preserve">  6.三老人员生活补助提标（藏财预指[2010]8号，50元/人/月）</t>
  </si>
  <si>
    <t xml:space="preserve">    公路养护（公路水路运输）</t>
  </si>
  <si>
    <t xml:space="preserve">  7.住房公积金提标资金（藏财预指[2011]124号，8%-10%）</t>
  </si>
  <si>
    <t>资源勘探工业信息等支出</t>
  </si>
  <si>
    <t xml:space="preserve">  8.取暖费提标（藏财预指[2011]168号，18元/人/月）</t>
  </si>
  <si>
    <t xml:space="preserve">  建筑业</t>
  </si>
  <si>
    <t xml:space="preserve">  9.取暖费提标（藏财预指[2011]168号，30元/人/月）</t>
  </si>
  <si>
    <t xml:space="preserve">    行政运行（建筑业）</t>
  </si>
  <si>
    <t xml:space="preserve">  10.三老人员生活补助提标（藏财综指[2012]3号，50元/人/月）</t>
  </si>
  <si>
    <t xml:space="preserve">  工业和信息产业监管</t>
  </si>
  <si>
    <t xml:space="preserve">  11.住房公积金提标（藏财预指[2012]222号，10%-12%）</t>
  </si>
  <si>
    <t xml:space="preserve">    行政运行（工业和信息产业监管）</t>
  </si>
  <si>
    <t xml:space="preserve">  12.2013年三老人员调标（藏财综指〔2013〕2号）</t>
  </si>
  <si>
    <t>自然资源海洋气象等支出</t>
  </si>
  <si>
    <t xml:space="preserve">  13.2012年取暖费调标（2013年下达，藏财预指〔2013〕93号）</t>
  </si>
  <si>
    <t xml:space="preserve">  自然资源事务</t>
  </si>
  <si>
    <t xml:space="preserve">  14.2014年三老人员调标（藏财综指〔2014〕2号）</t>
  </si>
  <si>
    <t xml:space="preserve">    行政运行（国土资源事务）</t>
  </si>
  <si>
    <t xml:space="preserve">  15.2014年取暖费调标（藏财预指〔2014〕198号）</t>
  </si>
  <si>
    <t xml:space="preserve">    其他自然资源事务支出</t>
  </si>
  <si>
    <t xml:space="preserve">  16.2015年三老人员调标（藏财综指〔2015〕5号）</t>
  </si>
  <si>
    <t>粮油物资储备支出</t>
  </si>
  <si>
    <t xml:space="preserve">  17.医疗保险基金</t>
  </si>
  <si>
    <t xml:space="preserve">  粮油物资事务</t>
  </si>
  <si>
    <t xml:space="preserve">  18.基层政权建设（每个乡镇20万元）</t>
  </si>
  <si>
    <t xml:space="preserve">    其他粮油物资事务支出</t>
  </si>
  <si>
    <t xml:space="preserve">  19.2015年取暖费提标（藏财预指〔2016〕66号）</t>
  </si>
  <si>
    <t>灾害防治及应急管理支出</t>
  </si>
  <si>
    <t xml:space="preserve">  20.2016年取暖费提标（藏财预指〔2016〕66号）</t>
  </si>
  <si>
    <t xml:space="preserve">  应急管理事务</t>
  </si>
  <si>
    <t xml:space="preserve">  21.2016年三老人员生活补助调标</t>
  </si>
  <si>
    <t xml:space="preserve">  22.2017年三老人员生活补助调标（藏财农指[2017]6号</t>
  </si>
  <si>
    <t xml:space="preserve">    安全监管</t>
  </si>
  <si>
    <t xml:space="preserve">  23.2018年三老人员生活补助调标</t>
  </si>
  <si>
    <t xml:space="preserve">    应急管理</t>
  </si>
  <si>
    <t xml:space="preserve">  24.2017年取暖费提标(藏财预指[2017]23号）</t>
  </si>
  <si>
    <t xml:space="preserve">  消防事务</t>
  </si>
  <si>
    <t xml:space="preserve">  25.2019年三老人员生活补助调标</t>
  </si>
  <si>
    <t xml:space="preserve">    其他消防事务支出</t>
  </si>
  <si>
    <t xml:space="preserve">  26.2020年三老人员生活补助调标</t>
  </si>
  <si>
    <t>预备费</t>
  </si>
  <si>
    <t xml:space="preserve">  27.市县乡集中供暖工程运行补助</t>
  </si>
  <si>
    <t xml:space="preserve">  预备费</t>
  </si>
  <si>
    <t xml:space="preserve">  28.强基惠民工作经费</t>
  </si>
  <si>
    <t xml:space="preserve">    预备费</t>
  </si>
  <si>
    <t xml:space="preserve">  （1）强基惠民驻村工作队取暖费</t>
  </si>
  <si>
    <t>债务付息支出</t>
  </si>
  <si>
    <t xml:space="preserve">  （2）村文艺演出队经费（按每村2万元标准）</t>
  </si>
  <si>
    <t xml:space="preserve">  地方政府一般债务付息支出</t>
  </si>
  <si>
    <t xml:space="preserve">  （3）整合用于村级组织活动场所标准化建设</t>
  </si>
  <si>
    <t xml:space="preserve">    地方政府一般债券付息支出</t>
  </si>
  <si>
    <t xml:space="preserve">  29.强基惠民驻村工作队生活补助</t>
  </si>
  <si>
    <t xml:space="preserve">  30.生猪（牛羊）调出大县奖励资金</t>
  </si>
  <si>
    <t>三、专项转移支付收入</t>
  </si>
  <si>
    <t>（一）一般公共服务</t>
  </si>
  <si>
    <t xml:space="preserve">  1.纪检监察办案业务经费</t>
  </si>
  <si>
    <t xml:space="preserve">  2.驻寺特殊岗位津贴</t>
  </si>
  <si>
    <t>（二）科学技术</t>
  </si>
  <si>
    <t xml:space="preserve">  1.基层科普（开展农牧区科普示范工作）</t>
  </si>
  <si>
    <t xml:space="preserve">  2.基层科普（创建农村科普示范基地）</t>
  </si>
  <si>
    <t xml:space="preserve">  3.人均科普（中学科技馆提档升级）</t>
  </si>
  <si>
    <t>（三）文化旅游体育与传媒</t>
  </si>
  <si>
    <t xml:space="preserve">  1.重点文物保护单位野外看管人员经费</t>
  </si>
  <si>
    <t>（四）社会保障和就业</t>
  </si>
  <si>
    <t xml:space="preserve">  1.就业补助资金</t>
  </si>
  <si>
    <t xml:space="preserve">  2.困难群众救助补助资金</t>
  </si>
  <si>
    <t xml:space="preserve">  3.残疾人事业发展补助（一般公共预算部分）</t>
  </si>
  <si>
    <t xml:space="preserve">  4.残疾人“两项”补贴资金</t>
  </si>
  <si>
    <t xml:space="preserve">  5.优抚对象补助经费</t>
  </si>
  <si>
    <t xml:space="preserve">  6“三支一扶”人员经费</t>
  </si>
  <si>
    <t>（五）卫生健康</t>
  </si>
  <si>
    <t xml:space="preserve">  1.公立医院综合改革</t>
  </si>
  <si>
    <t xml:space="preserve">  2.基本公共卫生服务经费</t>
  </si>
  <si>
    <t xml:space="preserve">  3.藏医藏药事业发展专项经费（中医药传承与发展部分）</t>
  </si>
  <si>
    <t xml:space="preserve">  4.精神病患者肇事补助</t>
  </si>
  <si>
    <t xml:space="preserve">  5.高海拔地区乡镇卫生院专业技术人员特殊岗位奖励补贴</t>
  </si>
  <si>
    <t xml:space="preserve">  6.重大传染病防控经费</t>
  </si>
  <si>
    <t xml:space="preserve">  7.城乡居民暨在编僧尼健康体检补助经费</t>
  </si>
  <si>
    <t xml:space="preserve">  8.基本药物制度补助及取消药品加成收入补偿资金</t>
  </si>
  <si>
    <t xml:space="preserve">  10.住院分娩补助、奖励待产生活补助</t>
  </si>
  <si>
    <t xml:space="preserve">  11.经济困难高龄、失能等老年人补贴</t>
  </si>
  <si>
    <t xml:space="preserve">  12.优抚对象医疗保障经费</t>
  </si>
  <si>
    <t xml:space="preserve">  13.贫困白内障患者救治补助资金</t>
  </si>
  <si>
    <t xml:space="preserve">  15.干部职工体检费</t>
  </si>
  <si>
    <t>（六）农林水</t>
  </si>
  <si>
    <t xml:space="preserve">  1.中央财政农村综合改革转移支付</t>
  </si>
  <si>
    <t xml:space="preserve">  （1）扶持村集体经济发展资金</t>
  </si>
  <si>
    <t>表三</t>
  </si>
  <si>
    <t>班戈县2021年一般公共预算收入明细表</t>
  </si>
  <si>
    <t>项目名称</t>
  </si>
  <si>
    <t>合计</t>
  </si>
  <si>
    <t>表四</t>
  </si>
  <si>
    <t>班戈县2021年一般公共预算支出资金来源情况表</t>
  </si>
  <si>
    <t>财力安排</t>
  </si>
  <si>
    <t>专项转移支付收入安排</t>
  </si>
  <si>
    <t>动用上年结余安排</t>
  </si>
  <si>
    <t>调入资金</t>
  </si>
  <si>
    <t>政府债务资金</t>
  </si>
  <si>
    <t>其他资金</t>
  </si>
  <si>
    <t>表五</t>
  </si>
  <si>
    <t>班戈县2021年一般公共预算收入来源分级表</t>
  </si>
  <si>
    <t>制表：班戈县财政局                       日期：2021年7月14日</t>
  </si>
  <si>
    <t>班戈县</t>
  </si>
  <si>
    <t xml:space="preserve">  一、税收收入</t>
  </si>
  <si>
    <t xml:space="preserve">  二、非税收入</t>
  </si>
  <si>
    <t xml:space="preserve">   4.乡镇聘用干部增资（藏财预字[2002]24号）</t>
  </si>
  <si>
    <t xml:space="preserve">   5.调减上划中波台基数（藏财预[2002]20号）</t>
  </si>
  <si>
    <t xml:space="preserve">   6.“三条保障线”指标（藏财预字[2003]122号）</t>
  </si>
  <si>
    <t xml:space="preserve">   7.技术监督局上划（藏财预字[2003]137号）</t>
  </si>
  <si>
    <t xml:space="preserve">   8.差旅费调标</t>
  </si>
  <si>
    <t xml:space="preserve">   9.休假探亲政策调整</t>
  </si>
  <si>
    <t xml:space="preserve">   10.农牧民半脱产增资（藏财预指[2004]944号）</t>
  </si>
  <si>
    <t xml:space="preserve">   11.警衔津贴增资（藏财预指[2004]71号）</t>
  </si>
  <si>
    <t xml:space="preserve">   12.原乡镇聘用干部增资（藏财预指[2004]943号）</t>
  </si>
  <si>
    <t xml:space="preserve">   13.民管会成员岗位津贴（藏财预指[2007]517号）</t>
  </si>
  <si>
    <t xml:space="preserve">  14.2009年原乡镇半脱产增资</t>
  </si>
  <si>
    <t xml:space="preserve">  15.2010年农牧半脱产技术人员增资</t>
  </si>
  <si>
    <t xml:space="preserve">  16.药监事务下划</t>
  </si>
  <si>
    <t xml:space="preserve">  17.2011年原乡镇半脱产干部增资</t>
  </si>
  <si>
    <t xml:space="preserve">  18.运输管理体制下划</t>
  </si>
  <si>
    <t xml:space="preserve">  19.交通综合执法体制下划</t>
  </si>
  <si>
    <t xml:space="preserve">  20.2013年农牧半脱产技术人员生活补助</t>
  </si>
  <si>
    <t xml:space="preserve">  21.2013年原乡镇半脱产干部人员生活补助</t>
  </si>
  <si>
    <t xml:space="preserve">  22.工商体制下划</t>
  </si>
  <si>
    <t xml:space="preserve">  23.质监体制下划</t>
  </si>
  <si>
    <t>（1）低收入家庭租赁住房补贴市级配套</t>
  </si>
  <si>
    <t>（2）野生动物肇事补偿保险保费市级配套</t>
  </si>
  <si>
    <t>（3）涉农商业保险保费市级配套</t>
  </si>
  <si>
    <t>（4）牛羊出售奖补市级配套（6:3:1）</t>
  </si>
  <si>
    <t>（5）“遵行四条标准、争做先进僧尼”市级表彰经费</t>
  </si>
  <si>
    <t>（6）村干部业绩考核及奖励资金自治区提标市级配套（5:3:2）</t>
  </si>
  <si>
    <t>（7）村干部基本报酬市提标市级配套（5:5）</t>
  </si>
  <si>
    <t>（8）村级监督委员会成员生活补助市本级30%部分（含本级提标）</t>
  </si>
  <si>
    <t>（9）五保户集中供养机构运行经费市级配套（含市级提标）</t>
  </si>
  <si>
    <t>（10）五保户供养超自治区认可数市级配套30%部分</t>
  </si>
  <si>
    <t>（10）艺术团补助经费市级配套</t>
  </si>
  <si>
    <t>（11）“双联户”户长补贴市级配套（5:3:2）</t>
  </si>
  <si>
    <t>（12）农村低保市级配套（8:1:1）</t>
  </si>
  <si>
    <t>（13）城镇低保市级配套（8:1:1）</t>
  </si>
  <si>
    <t>（14）贫困残疾人“两项”补贴市级配套（含本级提标）</t>
  </si>
  <si>
    <t>（15）经济困难高龄失能老人补贴</t>
  </si>
  <si>
    <t>（16）孤儿基本生活保障金（家庭寄居)</t>
  </si>
  <si>
    <t>（17）事实无人抚养儿童基本生活保障金</t>
  </si>
  <si>
    <t>（18）社区工作人员生活补助市级配套（5:3:2）</t>
  </si>
  <si>
    <t>（19）社区工作经费（5:3:2）</t>
  </si>
  <si>
    <t>（20）基层医疗机构药品零差价财政补贴市级配套</t>
  </si>
  <si>
    <t>（21）城乡居民暨在编僧尼健康体检市级配套</t>
  </si>
  <si>
    <t>（22）住院分娩待产奖励市级配套</t>
  </si>
  <si>
    <t>（23）城乡居民医疗补助市级配套（人均34.8元）</t>
  </si>
  <si>
    <t>（24）乡村幼教人员薪酬待遇市级配套（6:2:2）</t>
  </si>
  <si>
    <t>（25）村（居）科技专干薪酬待遇市级配套（6:2:2）</t>
  </si>
  <si>
    <t>（26）村（居）农业农村工作专员薪酬待遇市级配套（6:2:2)</t>
  </si>
  <si>
    <t>（27）村（居）医务人员薪酬待遇市级配套（6:2:2）</t>
  </si>
  <si>
    <t xml:space="preserve"> （28）退休人员慰问金(人均1300元/年，含国有企业、学校退休）</t>
  </si>
  <si>
    <t>（29）市级强基惠民驻村返贫问苦经费整合用于村级组织活动场所标准化建设</t>
  </si>
  <si>
    <t>（30）农牧民半脱产、原乡干部、聘用干部增资市级承担20%部分</t>
  </si>
  <si>
    <t xml:space="preserve"> （31）聘用干部、解聘干部、半脱产人员生活补助市级提标资金（每人每月提标1000元）</t>
  </si>
  <si>
    <t xml:space="preserve"> （33）乡镇食堂运行补助</t>
  </si>
  <si>
    <t xml:space="preserve"> （34）村级生态环卫管护员补助市级提标资金（那财预指（专）2018年74号）</t>
  </si>
  <si>
    <t xml:space="preserve"> （35）基层民警生活补助市级配套（7:3）</t>
  </si>
  <si>
    <t xml:space="preserve"> （36）孝登寺佛学分院办班经费</t>
  </si>
  <si>
    <t xml:space="preserve"> （37）色尼区环卫工人业绩考核和生活补助下划</t>
  </si>
  <si>
    <t xml:space="preserve"> （38）市本级安排专职铁路护路员生活补助（2016年十件实事）</t>
  </si>
  <si>
    <t xml:space="preserve"> （39）原市政协副主席贡觉扎朗同志的工资及其他费用</t>
  </si>
  <si>
    <t xml:space="preserve"> （40）双湖县职工食堂运行经费</t>
  </si>
  <si>
    <t xml:space="preserve">  5.村级生态环卫管护员补助市级提标资金（那财预指（专）2018年74号）</t>
  </si>
  <si>
    <t xml:space="preserve"> 6.村级党建工作经费市级配套（5:3:2）</t>
  </si>
  <si>
    <t xml:space="preserve">  4.那曲市四县应急民兵连运转经费</t>
  </si>
  <si>
    <t xml:space="preserve">  5.区外专项招收高校非西藏生源毕业生经费</t>
  </si>
  <si>
    <t xml:space="preserve">  6.教育“三包”经费</t>
  </si>
  <si>
    <t xml:space="preserve">  7.“三区”人才支持计划教师专项补助资金</t>
  </si>
  <si>
    <t xml:space="preserve">  8.地质灾害群测群防员补助</t>
  </si>
  <si>
    <t xml:space="preserve">  9.公共体育场馆免费开放</t>
  </si>
  <si>
    <t xml:space="preserve">  10.所得税基数返还</t>
  </si>
  <si>
    <t xml:space="preserve">  11.图书馆、群艺馆、文化馆（站）等免费开放</t>
  </si>
  <si>
    <t xml:space="preserve">  (1)非教育增资（藏财预字[1999]159号）</t>
  </si>
  <si>
    <t xml:space="preserve">  (2)非教育增资（藏财预字[1999]231号）</t>
  </si>
  <si>
    <t xml:space="preserve">  (3)西藏特殊津贴增资（藏财预字[1999]143号）</t>
  </si>
  <si>
    <t xml:space="preserve">  （11）中发12号地市自行承担部分</t>
  </si>
  <si>
    <t xml:space="preserve">  （12）国办发[2003]93号增资（藏财预指2004-697号）</t>
  </si>
  <si>
    <t xml:space="preserve">  （13）年终一次性资金（藏财预指[2004]10号）</t>
  </si>
  <si>
    <t xml:space="preserve">  （14）警种岗位津贴增资（藏财预指[2005]598号）</t>
  </si>
  <si>
    <t xml:space="preserve">  （15）调资后年奖补助（藏财预指[2007]52号）</t>
  </si>
  <si>
    <t xml:space="preserve">  （16）第一次西藏特殊津贴增资（藏财预指[2007]95号）</t>
  </si>
  <si>
    <t xml:space="preserve">  （17）第二次西藏特殊津贴增资（藏财预指[2007]146号）</t>
  </si>
  <si>
    <t xml:space="preserve">  （18）第三次西藏特殊津贴调资（藏财预指[2008]188号）</t>
  </si>
  <si>
    <t xml:space="preserve">  （19）津补贴调资（藏财预指[2010]85号）</t>
  </si>
  <si>
    <t xml:space="preserve">  （20）2013年在职干部职工按月住房补贴</t>
  </si>
  <si>
    <t xml:space="preserve">  （21）2013年高海拔地区折算工龄补贴</t>
  </si>
  <si>
    <t xml:space="preserve">  （22）2013年西藏特殊津贴调资</t>
  </si>
  <si>
    <t xml:space="preserve">  （23）乡（镇）机关事业单位干部职工生活补助</t>
  </si>
  <si>
    <t xml:space="preserve">  （24）2015年乡镇机关事业单位干部职工生活补助提标</t>
  </si>
  <si>
    <t xml:space="preserve">  （25）2016年乡镇机关事业单位干部职工生活补助提标</t>
  </si>
  <si>
    <t xml:space="preserve">  （26）2016年按月住房补贴提标</t>
  </si>
  <si>
    <t xml:space="preserve">  （27）2017年高海拔折算工龄补贴提标</t>
  </si>
  <si>
    <t xml:space="preserve">  （28）2017年按月住房补贴提标</t>
  </si>
  <si>
    <t xml:space="preserve">  （29）2016年基本工资及离退休费增资调标</t>
  </si>
  <si>
    <t xml:space="preserve">  （30）法院检察院司法体制改革增资</t>
  </si>
  <si>
    <t xml:space="preserve">  （31）2019年按月住房补贴提标</t>
  </si>
  <si>
    <t xml:space="preserve">  （32）2019年基本工资增资</t>
  </si>
  <si>
    <t xml:space="preserve">  （33）2020年按月住房补贴增资</t>
  </si>
  <si>
    <t xml:space="preserve">  3.城市维护费 </t>
  </si>
  <si>
    <t xml:space="preserve">  4.住房公积金5%部分</t>
  </si>
  <si>
    <t xml:space="preserve">  5.政策性补贴 </t>
  </si>
  <si>
    <t xml:space="preserve">  6.市粮食局行政经费</t>
  </si>
  <si>
    <t xml:space="preserve">  7.社区建设（含人员及工作经费自治区50%部分）</t>
  </si>
  <si>
    <t xml:space="preserve">  8.乡镇人大保障经费</t>
  </si>
  <si>
    <t xml:space="preserve">  9.基层团组织建设经费</t>
  </si>
  <si>
    <t xml:space="preserve">  （2）禁毒</t>
  </si>
  <si>
    <t xml:space="preserve">  （3）检察政法转移支付资金</t>
  </si>
  <si>
    <t xml:space="preserve">  （4）法院政法转移支付资金</t>
  </si>
  <si>
    <t xml:space="preserve">  （5）司法政法转移支付资金</t>
  </si>
  <si>
    <t xml:space="preserve">  （6）社区矫正</t>
  </si>
  <si>
    <t xml:space="preserve">  （7）法律援助</t>
  </si>
  <si>
    <t xml:space="preserve">  （8）扫黑除恶</t>
  </si>
  <si>
    <t xml:space="preserve">  （9）司法救助</t>
  </si>
  <si>
    <t xml:space="preserve">   （1）现代职业教育质量提升计划资金（直达学校）</t>
  </si>
  <si>
    <t xml:space="preserve">   （3）义务教育薄弱环节改善和能力提升计划资金</t>
  </si>
  <si>
    <t xml:space="preserve">   （4）中小学及幼儿园教师国家级培训资金</t>
  </si>
  <si>
    <t xml:space="preserve">   （6）普通高中改善办学条件专项资金</t>
  </si>
  <si>
    <t xml:space="preserve">   （7）学生资助补助经费（直达学校）</t>
  </si>
  <si>
    <t xml:space="preserve">  1.国家级非物质文化遗产保护专项</t>
  </si>
  <si>
    <t xml:space="preserve">  2.国家文物保护专项</t>
  </si>
  <si>
    <t xml:space="preserve">  3.自治区文物保护专项</t>
  </si>
  <si>
    <t xml:space="preserve">  4.国家公共文化服务体系建设资金</t>
  </si>
  <si>
    <t>（十一）社会保障和就业共同财政事权转移支付</t>
  </si>
  <si>
    <t xml:space="preserve">  1.退役安置经费</t>
  </si>
  <si>
    <t xml:space="preserve">  （1）离退休人员补助经费</t>
  </si>
  <si>
    <t xml:space="preserve">  （2）离退休干部服务管理机构补助经费</t>
  </si>
  <si>
    <t>（十二）医疗卫生共同财政事权转移支付</t>
  </si>
  <si>
    <t xml:space="preserve">  2.医疗救助补助资金-疾病应急救助</t>
  </si>
  <si>
    <t xml:space="preserve">  3.医疗保障服务能力提升部分</t>
  </si>
  <si>
    <t xml:space="preserve">  4.城乡医疗救助补助资金</t>
  </si>
  <si>
    <t>（十三）节能环保财政共同事权转移支付</t>
  </si>
  <si>
    <t xml:space="preserve">  （1）天然林保护补助</t>
  </si>
  <si>
    <t xml:space="preserve">  （2）完善退耕还林政策补助</t>
  </si>
  <si>
    <t xml:space="preserve">  （3）新一轮退耕还草补助</t>
  </si>
  <si>
    <t xml:space="preserve">  （4）草原生态修复治理补助</t>
  </si>
  <si>
    <t xml:space="preserve">  （5）生态护林员补助（统筹用于脱贫攻坚—生态岗位补助</t>
  </si>
  <si>
    <t>（十四）农林水共同财政事权转移支付</t>
  </si>
  <si>
    <t xml:space="preserve">   （1）农业水价综合改革</t>
  </si>
  <si>
    <t xml:space="preserve">   （2）农村饮水安全工程维修养护</t>
  </si>
  <si>
    <t xml:space="preserve">   （3）中小河流治理</t>
  </si>
  <si>
    <t xml:space="preserve">   （4）水库维修养护</t>
  </si>
  <si>
    <t xml:space="preserve">   （5）山洪维修养护</t>
  </si>
  <si>
    <t xml:space="preserve">   （6）山洪灾害非工程措施</t>
  </si>
  <si>
    <t xml:space="preserve">   （7）山洪沟治理</t>
  </si>
  <si>
    <t xml:space="preserve">   （8）水土保持工程建设</t>
  </si>
  <si>
    <t xml:space="preserve">  2.中央财政农业生产发展</t>
  </si>
  <si>
    <t xml:space="preserve">   （1）耕地地力保护补贴</t>
  </si>
  <si>
    <t xml:space="preserve">   （2）农机具购置补贴</t>
  </si>
  <si>
    <t xml:space="preserve">   （3）培育新型农业经营主体</t>
  </si>
  <si>
    <t xml:space="preserve">   （4）基层农技推广改革与建设</t>
  </si>
  <si>
    <t xml:space="preserve">   （5）高素质农民培训及农村实用人才带头人培训</t>
  </si>
  <si>
    <t xml:space="preserve">  3.中央财政农业资源及生态保护补助资金</t>
  </si>
  <si>
    <t xml:space="preserve">  （2）耕地保护与质量提升</t>
  </si>
  <si>
    <t xml:space="preserve">  4.中央动物防疫等补助资金</t>
  </si>
  <si>
    <t xml:space="preserve"> （1）养殖环节病死猪无害化处理</t>
  </si>
  <si>
    <t xml:space="preserve"> （2）非洲猪瘟等重大动物疫病防控监测</t>
  </si>
  <si>
    <t xml:space="preserve">  5.中央财政林业改革发展资金</t>
  </si>
  <si>
    <t xml:space="preserve">  （2）国土绿化支出（森林抚育补助）</t>
  </si>
  <si>
    <t xml:space="preserve">  （3）国家级自然保护区支出</t>
  </si>
  <si>
    <t xml:space="preserve">  （4）湿地等生态保护支出</t>
  </si>
  <si>
    <t xml:space="preserve">    ①湿地保护修复补助</t>
  </si>
  <si>
    <t xml:space="preserve">    ②森林防火补助</t>
  </si>
  <si>
    <t xml:space="preserve">    ③国家重点野生动植物保护补助</t>
  </si>
  <si>
    <t xml:space="preserve">  6.自治区财政林业改革发展资金</t>
  </si>
  <si>
    <t xml:space="preserve">  （1）羌塘自然保护区管护补助</t>
  </si>
  <si>
    <t xml:space="preserve">  7.农业保险保费补贴</t>
  </si>
  <si>
    <t xml:space="preserve">  8.自治区易地扶贫搬迁建设补助资金</t>
  </si>
  <si>
    <t>（十五）交通运输共同财政事权转移支付</t>
  </si>
  <si>
    <t>（十六）资源勘探信息等共同财政事权转移支付</t>
  </si>
  <si>
    <t xml:space="preserve">  1.那曲藏北金萨黄金有限责任公司退休职工燃料费和“三大节日”慰问资金</t>
  </si>
  <si>
    <t>（十七）住房保障共同财政事权转移支付</t>
  </si>
  <si>
    <t xml:space="preserve">  1.城镇老旧小区改造</t>
  </si>
  <si>
    <t>（十八）灾害防治及应急管理共同财政事权转移支出</t>
  </si>
  <si>
    <t xml:space="preserve"> 2.消防辅警人员经费</t>
  </si>
  <si>
    <t>（十九）其他一般性转移支付</t>
  </si>
  <si>
    <t xml:space="preserve">  14.那曲市东三县维护稳定经费基数</t>
  </si>
  <si>
    <t xml:space="preserve">  15.2014年三老人员调标（藏财综指〔2014〕2号）</t>
  </si>
  <si>
    <t xml:space="preserve">  16.2014年取暖费调标（藏财预指〔2014〕198号）</t>
  </si>
  <si>
    <t xml:space="preserve">  17.2015年三老人员调标（藏财综指〔2015〕5号）</t>
  </si>
  <si>
    <t xml:space="preserve">  18.医疗保险基金</t>
  </si>
  <si>
    <t xml:space="preserve">  19.基层政权建设（每个乡镇20万元）</t>
  </si>
  <si>
    <t xml:space="preserve">  20.2015年取暖费提标（藏财预指〔2016〕66号）</t>
  </si>
  <si>
    <t xml:space="preserve">  21.2016年取暖费提标（藏财预指〔2016〕66号）</t>
  </si>
  <si>
    <t xml:space="preserve">  22.2016年三老人员生活补助调标</t>
  </si>
  <si>
    <t xml:space="preserve">  23.2017年三老人员生活补助调标（藏财农指[2017]6号</t>
  </si>
  <si>
    <t xml:space="preserve">  24.2018年三老人员生活补助调标</t>
  </si>
  <si>
    <t xml:space="preserve">  25.2017年取暖费提标(藏财预指[2017]23号）</t>
  </si>
  <si>
    <t xml:space="preserve">  26.2019年三老人员生活补助调标</t>
  </si>
  <si>
    <t xml:space="preserve"> 27.2020年三老人员生活补助调标</t>
  </si>
  <si>
    <t xml:space="preserve">  28.市县乡集中供暖工程运行补助</t>
  </si>
  <si>
    <t xml:space="preserve">  29.强基惠民工作经费</t>
  </si>
  <si>
    <t>（1）强基惠民驻村工作队取暖费</t>
  </si>
  <si>
    <t>（2）村文艺演出队经费（按每村2万元标准）</t>
  </si>
  <si>
    <t>（3）整合用于村级组织活动场所标准化建设</t>
  </si>
  <si>
    <t xml:space="preserve"> 30.强基惠民驻村工作队生活补助</t>
  </si>
  <si>
    <t xml:space="preserve"> 31.生猪（牛羊）调出大县奖励资金</t>
  </si>
  <si>
    <t xml:space="preserve">  1.各省市援藏工作队活动经费</t>
  </si>
  <si>
    <t xml:space="preserve">  2.“两新”组织党员活动经费</t>
  </si>
  <si>
    <t xml:space="preserve">  3.纪检监察办案业务经费</t>
  </si>
  <si>
    <t xml:space="preserve">  4.驻寺特殊岗位津贴</t>
  </si>
  <si>
    <t xml:space="preserve">  5.审计专项补助</t>
  </si>
  <si>
    <t xml:space="preserve">  6.民族工作经费</t>
  </si>
  <si>
    <t xml:space="preserve"> （二）国防</t>
  </si>
  <si>
    <t xml:space="preserve">  1.军民融合发展专项转移支付人民防空建设发展资金</t>
  </si>
  <si>
    <t>（三）科学技术</t>
  </si>
  <si>
    <t xml:space="preserve">  1.应用技术研究（“双创”载体建设补助）</t>
  </si>
  <si>
    <t xml:space="preserve">  2.应用技术研究（“双创”载体运行补助）</t>
  </si>
  <si>
    <t xml:space="preserve">  3.基层科普（开展农牧区科普示范工作）</t>
  </si>
  <si>
    <t xml:space="preserve">  4.基层科普（创建农村科普示范基地）</t>
  </si>
  <si>
    <t xml:space="preserve">  6.人均科普（中学科技馆提档升级）</t>
  </si>
  <si>
    <t xml:space="preserve">  7.流动科技馆站</t>
  </si>
  <si>
    <t>（四）文化旅游体育与传媒</t>
  </si>
  <si>
    <t>（五）社会保障和就业</t>
  </si>
  <si>
    <t>（六）卫生健康</t>
  </si>
  <si>
    <t xml:space="preserve">  14.组团式援藏资金</t>
  </si>
  <si>
    <t>（七）节能环保</t>
  </si>
  <si>
    <t xml:space="preserve">  1.节能减排补助资金</t>
  </si>
  <si>
    <t xml:space="preserve">  2.水污染防治专项</t>
  </si>
  <si>
    <t xml:space="preserve">  （1）那曲河流域饮用水水源地保护区环境保护工程</t>
  </si>
  <si>
    <t xml:space="preserve">  （2）聂荣县怒江流域桑曲河水生态修复工程</t>
  </si>
  <si>
    <t xml:space="preserve">  （3）那曲市色尼区次曲河水生态修复一期工程</t>
  </si>
  <si>
    <t xml:space="preserve">  （4）那曲市色尼区乐曲河（温曲段）水生态修复工程</t>
  </si>
  <si>
    <t>（八）农林水</t>
  </si>
  <si>
    <t xml:space="preserve">  （1）农村公益事业及美丽乡村建设资金</t>
  </si>
  <si>
    <t xml:space="preserve">  （2）扶持村集体经济发展资金</t>
  </si>
  <si>
    <t xml:space="preserve">  2.土地增减挂钩跨省域调出收入安排的支出</t>
  </si>
  <si>
    <t>（九）住房保障</t>
  </si>
  <si>
    <t xml:space="preserve">  1.农村危房改造</t>
  </si>
  <si>
    <t>（十）粮油物资储备</t>
  </si>
  <si>
    <t xml:space="preserve">  1.基层粮库维修改造项目</t>
  </si>
  <si>
    <t>Ⅲ.调入预算稳定调节基金</t>
  </si>
  <si>
    <t>Ⅳ.上年结转收入</t>
  </si>
  <si>
    <t>表六</t>
  </si>
  <si>
    <t>班戈县2021年一般公共预算支出政府预算经济分类情况表</t>
  </si>
  <si>
    <t>金额单位:万元</t>
  </si>
  <si>
    <t>总计</t>
  </si>
  <si>
    <t>机关工资福利支出</t>
  </si>
  <si>
    <t>机关商品和服务支出</t>
  </si>
  <si>
    <t>机关资本性支出（一）</t>
  </si>
  <si>
    <t>机关资本性支出（二）</t>
  </si>
  <si>
    <t>对事业单位经常性补助</t>
  </si>
  <si>
    <t>对事业单位资本性补助</t>
  </si>
  <si>
    <t>对个人和家庭的补助</t>
  </si>
  <si>
    <t>债务利息及费用支出</t>
  </si>
  <si>
    <t>预备费及预留</t>
  </si>
  <si>
    <t>其他支出</t>
  </si>
  <si>
    <t>表七</t>
  </si>
  <si>
    <t>班戈县2021年部门预算财政拨款支出明细表（按科目）</t>
  </si>
  <si>
    <t>科目编码</t>
  </si>
  <si>
    <t>单位编码</t>
  </si>
  <si>
    <t>单位名称</t>
  </si>
  <si>
    <t>总 计</t>
  </si>
  <si>
    <t>基本支出</t>
  </si>
  <si>
    <t>项目支出</t>
  </si>
  <si>
    <t>类</t>
  </si>
  <si>
    <t>款</t>
  </si>
  <si>
    <t>项</t>
  </si>
  <si>
    <t>小计</t>
  </si>
  <si>
    <t>工资福利支出</t>
  </si>
  <si>
    <t>商品和服务支出</t>
  </si>
  <si>
    <t>904101001</t>
  </si>
  <si>
    <t>政府办机关</t>
  </si>
  <si>
    <t>201</t>
  </si>
  <si>
    <t>03</t>
  </si>
  <si>
    <t>01</t>
  </si>
  <si>
    <t xml:space="preserve">  904101001</t>
  </si>
  <si>
    <t xml:space="preserve">  [2010301]行政运行（政府办公厅（室）及相关机构事务）</t>
  </si>
  <si>
    <t>904101002</t>
  </si>
  <si>
    <t>后勤服务中心</t>
  </si>
  <si>
    <t xml:space="preserve">  904101002</t>
  </si>
  <si>
    <t>99</t>
  </si>
  <si>
    <t xml:space="preserve">  [2010399]其他政府办公厅（室）及相关机构事务支出</t>
  </si>
  <si>
    <t>904101003</t>
  </si>
  <si>
    <t>信访办</t>
  </si>
  <si>
    <t xml:space="preserve">  904101003</t>
  </si>
  <si>
    <t>904102001</t>
  </si>
  <si>
    <t>发改委机关</t>
  </si>
  <si>
    <t>04</t>
  </si>
  <si>
    <t xml:space="preserve">  904102001</t>
  </si>
  <si>
    <t xml:space="preserve">  [2010401]行政运行（发展与改革事务）</t>
  </si>
  <si>
    <t>213</t>
  </si>
  <si>
    <t>05</t>
  </si>
  <si>
    <t xml:space="preserve">  [2130504]农村基础设施建设</t>
  </si>
  <si>
    <t>222</t>
  </si>
  <si>
    <t xml:space="preserve">  [2220199]其他粮油物资事务支出</t>
  </si>
  <si>
    <t>904102002</t>
  </si>
  <si>
    <t>储备局</t>
  </si>
  <si>
    <t xml:space="preserve">  904102002</t>
  </si>
  <si>
    <t>904103001</t>
  </si>
  <si>
    <t>教体局机关</t>
  </si>
  <si>
    <t>205</t>
  </si>
  <si>
    <t xml:space="preserve">  904103001</t>
  </si>
  <si>
    <t xml:space="preserve">  [2050101]行政运行（教育管理事务）</t>
  </si>
  <si>
    <t xml:space="preserve">  [2050199]其他教育管理事务支出</t>
  </si>
  <si>
    <t>02</t>
  </si>
  <si>
    <t xml:space="preserve">  [2050201]学前教育</t>
  </si>
  <si>
    <t>904103002</t>
  </si>
  <si>
    <t>教体局事业</t>
  </si>
  <si>
    <t xml:space="preserve">  904103002</t>
  </si>
  <si>
    <t xml:space="preserve">  [2050202]小学教育</t>
  </si>
  <si>
    <t xml:space="preserve">  [2050299]其他普通教育支出</t>
  </si>
  <si>
    <t>904104001</t>
  </si>
  <si>
    <t>公安局机关</t>
  </si>
  <si>
    <t>204</t>
  </si>
  <si>
    <t xml:space="preserve">  904104001</t>
  </si>
  <si>
    <t xml:space="preserve">  [2040201]行政运行（公安）</t>
  </si>
  <si>
    <t>19</t>
  </si>
  <si>
    <t xml:space="preserve">  [2040219]信息化建设（公安）</t>
  </si>
  <si>
    <t xml:space="preserve">  [2040299]其他公安支出</t>
  </si>
  <si>
    <t>904105</t>
  </si>
  <si>
    <t>班戈县司法局</t>
  </si>
  <si>
    <t>06</t>
  </si>
  <si>
    <t xml:space="preserve">  904105</t>
  </si>
  <si>
    <t xml:space="preserve">  [2040601]行政运行（司法）</t>
  </si>
  <si>
    <t xml:space="preserve">  [2040604]基层司法业务</t>
  </si>
  <si>
    <t xml:space="preserve">  [2040605]普法宣传</t>
  </si>
  <si>
    <t>07</t>
  </si>
  <si>
    <t xml:space="preserve">  [2040607]公共法律援助</t>
  </si>
  <si>
    <t>10</t>
  </si>
  <si>
    <t xml:space="preserve">  [2040610]社区矫正</t>
  </si>
  <si>
    <t xml:space="preserve">  [2040699]其他司法支出</t>
  </si>
  <si>
    <t>904106</t>
  </si>
  <si>
    <t>班戈县人社局</t>
  </si>
  <si>
    <t>208</t>
  </si>
  <si>
    <t xml:space="preserve">  904106</t>
  </si>
  <si>
    <t xml:space="preserve">  [2080101]行政运行（人力资源和社会保障管理事务）</t>
  </si>
  <si>
    <t xml:space="preserve">  [2080105]劳动保障监察</t>
  </si>
  <si>
    <t xml:space="preserve">  [2080199]其他人力资源和社会保障管理事务支出</t>
  </si>
  <si>
    <t xml:space="preserve">  [2080701]就业创业服务补贴</t>
  </si>
  <si>
    <t xml:space="preserve">  [2080705]公益性岗位补贴</t>
  </si>
  <si>
    <t>904107</t>
  </si>
  <si>
    <t>班戈县民政局</t>
  </si>
  <si>
    <t xml:space="preserve">  904107</t>
  </si>
  <si>
    <t xml:space="preserve">  [2080201]行政运行（民政管理事务）</t>
  </si>
  <si>
    <t xml:space="preserve">  [2080299]其他民政管理事务支出</t>
  </si>
  <si>
    <t xml:space="preserve">  [2081001]儿童福利</t>
  </si>
  <si>
    <t xml:space="preserve">  [2081002]老年福利</t>
  </si>
  <si>
    <t>11</t>
  </si>
  <si>
    <t xml:space="preserve">  [2081107]残疾人生活和护理补贴</t>
  </si>
  <si>
    <t xml:space="preserve">  [2081199]其他残疾人事业支出</t>
  </si>
  <si>
    <t xml:space="preserve">  [2081901]城市最低生活保障金支出</t>
  </si>
  <si>
    <t xml:space="preserve">  [2081902]农村最低生活保障金支出</t>
  </si>
  <si>
    <t>210</t>
  </si>
  <si>
    <t>13</t>
  </si>
  <si>
    <t xml:space="preserve">  [2101399]其他医疗救助支出</t>
  </si>
  <si>
    <t xml:space="preserve">  [2130799]其他农村综合改革支出</t>
  </si>
  <si>
    <t>904108</t>
  </si>
  <si>
    <t>班戈县敬老院</t>
  </si>
  <si>
    <t xml:space="preserve">  904108</t>
  </si>
  <si>
    <t xml:space="preserve">  [2081099]其他社会福利支出</t>
  </si>
  <si>
    <t>21</t>
  </si>
  <si>
    <t xml:space="preserve">  [2082102]农村特困人员救助供养支出</t>
  </si>
  <si>
    <t>904109</t>
  </si>
  <si>
    <t>班戈县财政局</t>
  </si>
  <si>
    <t xml:space="preserve">  904109</t>
  </si>
  <si>
    <t xml:space="preserve">  [2010601]行政运行（财政事务）</t>
  </si>
  <si>
    <t>224</t>
  </si>
  <si>
    <t xml:space="preserve">  [2240299]其他消防事务支出</t>
  </si>
  <si>
    <t>232</t>
  </si>
  <si>
    <t xml:space="preserve">  [2320301]地方政府一般债券付息支出</t>
  </si>
  <si>
    <t>904110</t>
  </si>
  <si>
    <t>班戈县住建局</t>
  </si>
  <si>
    <t>212</t>
  </si>
  <si>
    <t xml:space="preserve">  904110</t>
  </si>
  <si>
    <t xml:space="preserve">  [2120399]其他城乡社区公共设施支出</t>
  </si>
  <si>
    <t>215</t>
  </si>
  <si>
    <t xml:space="preserve">  [2150301]行政运行（建筑业）</t>
  </si>
  <si>
    <t>904111</t>
  </si>
  <si>
    <t>班戈县自然资源局</t>
  </si>
  <si>
    <t>35</t>
  </si>
  <si>
    <t xml:space="preserve">  904111</t>
  </si>
  <si>
    <t xml:space="preserve">  [2130135]农业资源保护修复与利用</t>
  </si>
  <si>
    <t xml:space="preserve">  [2130299]其他林业和草原支出</t>
  </si>
  <si>
    <t>220</t>
  </si>
  <si>
    <t xml:space="preserve">  [2200101]行政运行（国土资源事务）</t>
  </si>
  <si>
    <t xml:space="preserve">  [2200199]其他自然资源事务支出</t>
  </si>
  <si>
    <t>904112</t>
  </si>
  <si>
    <t>班戈县交通运输局</t>
  </si>
  <si>
    <t>214</t>
  </si>
  <si>
    <t xml:space="preserve">  904112</t>
  </si>
  <si>
    <t xml:space="preserve">  [2140101]行政运行（公路水路运输）</t>
  </si>
  <si>
    <t xml:space="preserve">  [2140106]公路养护（公路水路运输）</t>
  </si>
  <si>
    <t>904113</t>
  </si>
  <si>
    <t>班戈县水利局</t>
  </si>
  <si>
    <t xml:space="preserve">  904113</t>
  </si>
  <si>
    <t xml:space="preserve">  [2130301]行政运行（水利）</t>
  </si>
  <si>
    <t xml:space="preserve">  [2130311]水资源节约管理与保护</t>
  </si>
  <si>
    <t>15</t>
  </si>
  <si>
    <t xml:space="preserve">  [2130315]抗旱</t>
  </si>
  <si>
    <t xml:space="preserve">  [2130399]其他水利支出</t>
  </si>
  <si>
    <t>904114</t>
  </si>
  <si>
    <t>班戈县商务局</t>
  </si>
  <si>
    <t xml:space="preserve">  904114</t>
  </si>
  <si>
    <t xml:space="preserve">  [2011301]行政运行（商贸事务）</t>
  </si>
  <si>
    <t>08</t>
  </si>
  <si>
    <t xml:space="preserve">  [2011308]招商引资</t>
  </si>
  <si>
    <t>904115001</t>
  </si>
  <si>
    <t>文旅局机关</t>
  </si>
  <si>
    <t>207</t>
  </si>
  <si>
    <t xml:space="preserve">  904115001</t>
  </si>
  <si>
    <t xml:space="preserve">  [2070101]行政运行（文化）</t>
  </si>
  <si>
    <t xml:space="preserve">  [2070107]艺术表演团体</t>
  </si>
  <si>
    <t xml:space="preserve">  [2070108]文化活动</t>
  </si>
  <si>
    <t xml:space="preserve">  [2070199]其他文化和旅游支出</t>
  </si>
  <si>
    <t xml:space="preserve">  [2070299]其他文物支出</t>
  </si>
  <si>
    <t>904115002</t>
  </si>
  <si>
    <t>纳木错北部景区管理局</t>
  </si>
  <si>
    <t xml:space="preserve">  904115002</t>
  </si>
  <si>
    <t>904116</t>
  </si>
  <si>
    <t>班戈县卫健委</t>
  </si>
  <si>
    <t xml:space="preserve">  904116</t>
  </si>
  <si>
    <t xml:space="preserve">  [2100101]行政运行（医疗卫生管理事务）</t>
  </si>
  <si>
    <t xml:space="preserve">  [2100102]一般行政管理事务（医疗卫生管理事务）</t>
  </si>
  <si>
    <t xml:space="preserve">  [2100199]其他卫生健康管理事务支出</t>
  </si>
  <si>
    <t xml:space="preserve">  [2100299]其他公立医院支出</t>
  </si>
  <si>
    <t xml:space="preserve">  [2100302]乡镇卫生院</t>
  </si>
  <si>
    <t xml:space="preserve">  [2100399]其他基层医疗卫生机构支出</t>
  </si>
  <si>
    <t xml:space="preserve">  [2100408]基本公共卫生服务</t>
  </si>
  <si>
    <t>09</t>
  </si>
  <si>
    <t xml:space="preserve">  [2100409]重大公共卫生服务</t>
  </si>
  <si>
    <t xml:space="preserve">  [2100499]其他公共卫生支出</t>
  </si>
  <si>
    <t>904117</t>
  </si>
  <si>
    <t>班戈县应急管理局</t>
  </si>
  <si>
    <t xml:space="preserve">  904117</t>
  </si>
  <si>
    <t xml:space="preserve">  [2240101]行政运行</t>
  </si>
  <si>
    <t xml:space="preserve">  [2240106]安全监管</t>
  </si>
  <si>
    <t xml:space="preserve">  [2240109]应急管理</t>
  </si>
  <si>
    <t>904118</t>
  </si>
  <si>
    <t>班戈县疾控中心</t>
  </si>
  <si>
    <t xml:space="preserve">  904118</t>
  </si>
  <si>
    <t xml:space="preserve">  [2100401]疾病预防控制机构</t>
  </si>
  <si>
    <t>904119</t>
  </si>
  <si>
    <t>班戈县人民医院</t>
  </si>
  <si>
    <t xml:space="preserve">  904119</t>
  </si>
  <si>
    <t xml:space="preserve">  [2100201]综合医院</t>
  </si>
  <si>
    <t>904120</t>
  </si>
  <si>
    <t>班戈县藏医院</t>
  </si>
  <si>
    <t xml:space="preserve">  904120</t>
  </si>
  <si>
    <t xml:space="preserve">  [2100202]中医（民族）医院</t>
  </si>
  <si>
    <t>904121</t>
  </si>
  <si>
    <t>班戈县统计局</t>
  </si>
  <si>
    <t xml:space="preserve">  904121</t>
  </si>
  <si>
    <t xml:space="preserve">  [2010501]行政运行（统计信息事务）</t>
  </si>
  <si>
    <t>904122</t>
  </si>
  <si>
    <t>那曲市生态环境局班戈县分局</t>
  </si>
  <si>
    <t>211</t>
  </si>
  <si>
    <t xml:space="preserve">  904122</t>
  </si>
  <si>
    <t xml:space="preserve">  [2110101]行政运行（环境保护管理事务）</t>
  </si>
  <si>
    <t xml:space="preserve">  [2110102]一般行政管理事务（环境保护管理事务）</t>
  </si>
  <si>
    <t xml:space="preserve">  [2110104]生态环境保护宣传</t>
  </si>
  <si>
    <t xml:space="preserve">  [2110199]其他环境保护管理事务支出</t>
  </si>
  <si>
    <t xml:space="preserve">  [2110299]其他环境监测与监察支出</t>
  </si>
  <si>
    <t>904123</t>
  </si>
  <si>
    <t>班戈县档案馆</t>
  </si>
  <si>
    <t>26</t>
  </si>
  <si>
    <t xml:space="preserve">  904123</t>
  </si>
  <si>
    <t xml:space="preserve">  [2012601]行政运行（档案事务）</t>
  </si>
  <si>
    <t xml:space="preserve">  [2012699]其他档案事务支出</t>
  </si>
  <si>
    <t>904124</t>
  </si>
  <si>
    <t>班戈县医疗保障局</t>
  </si>
  <si>
    <t xml:space="preserve">  904124</t>
  </si>
  <si>
    <t xml:space="preserve">  [2082602]财政对城乡居民基本养老保险基金的补助</t>
  </si>
  <si>
    <t>12</t>
  </si>
  <si>
    <t xml:space="preserve">  [2101202]财政对城乡居民基本医疗保险基金的补助</t>
  </si>
  <si>
    <t xml:space="preserve">  [2101301]城乡医疗救助</t>
  </si>
  <si>
    <t xml:space="preserve">  [2101501]行政运行</t>
  </si>
  <si>
    <t xml:space="preserve">  [2101599]其他医疗保障管理事务支出</t>
  </si>
  <si>
    <t>904125</t>
  </si>
  <si>
    <t>班戈县组织部</t>
  </si>
  <si>
    <t>32</t>
  </si>
  <si>
    <t xml:space="preserve">  904125</t>
  </si>
  <si>
    <t xml:space="preserve">  [2013201]行政运行（组织事务）</t>
  </si>
  <si>
    <t xml:space="preserve">  [2013299]其他组织事务支出</t>
  </si>
  <si>
    <t>904126</t>
  </si>
  <si>
    <t>班戈县机关工委</t>
  </si>
  <si>
    <t xml:space="preserve">  904126</t>
  </si>
  <si>
    <t>904127</t>
  </si>
  <si>
    <t>班戈县宣传部</t>
  </si>
  <si>
    <t>33</t>
  </si>
  <si>
    <t xml:space="preserve">  904127</t>
  </si>
  <si>
    <t xml:space="preserve">  [2013399]其他宣传事务支出</t>
  </si>
  <si>
    <t>904128001</t>
  </si>
  <si>
    <t>统战部机关</t>
  </si>
  <si>
    <t>34</t>
  </si>
  <si>
    <t xml:space="preserve">  904128001</t>
  </si>
  <si>
    <t xml:space="preserve">  [2013401]行政运行（统战事务）</t>
  </si>
  <si>
    <t xml:space="preserve">  [2013499]其他统战事务支出</t>
  </si>
  <si>
    <t xml:space="preserve">  [2130505]生产发展</t>
  </si>
  <si>
    <t>904128002</t>
  </si>
  <si>
    <t>工商联</t>
  </si>
  <si>
    <t xml:space="preserve">  904128002</t>
  </si>
  <si>
    <t>904129</t>
  </si>
  <si>
    <t>班戈县人大办</t>
  </si>
  <si>
    <t xml:space="preserve">  904129</t>
  </si>
  <si>
    <t xml:space="preserve">  [2010101]行政运行（人大事务）</t>
  </si>
  <si>
    <t xml:space="preserve">  [2010104]人大会议</t>
  </si>
  <si>
    <t>904130</t>
  </si>
  <si>
    <t>班戈县政协办</t>
  </si>
  <si>
    <t xml:space="preserve">  904130</t>
  </si>
  <si>
    <t xml:space="preserve">  [2010201]行政运行（政协事务）</t>
  </si>
  <si>
    <t xml:space="preserve">  [2010204]政协会议</t>
  </si>
  <si>
    <t xml:space="preserve">  [2010299]其他政协事务支出</t>
  </si>
  <si>
    <t>904131001</t>
  </si>
  <si>
    <t>团委</t>
  </si>
  <si>
    <t>29</t>
  </si>
  <si>
    <t xml:space="preserve">  904131001</t>
  </si>
  <si>
    <t xml:space="preserve">  [2012901]行政运行（群众团体事务）</t>
  </si>
  <si>
    <t xml:space="preserve">  [2012999]其他群众团体事务支出</t>
  </si>
  <si>
    <t>904131002</t>
  </si>
  <si>
    <t>工会</t>
  </si>
  <si>
    <t xml:space="preserve">  904131002</t>
  </si>
  <si>
    <t>904131003</t>
  </si>
  <si>
    <t>妇联</t>
  </si>
  <si>
    <t xml:space="preserve">  904131003</t>
  </si>
  <si>
    <t>904132</t>
  </si>
  <si>
    <t>班戈县人民检察院</t>
  </si>
  <si>
    <t xml:space="preserve">  904132</t>
  </si>
  <si>
    <t xml:space="preserve">  [2040401]行政运行（检察）</t>
  </si>
  <si>
    <t xml:space="preserve">  [2040499]其他检察支出</t>
  </si>
  <si>
    <t>904133</t>
  </si>
  <si>
    <t>班戈县人民法院</t>
  </si>
  <si>
    <t xml:space="preserve">  904133</t>
  </si>
  <si>
    <t xml:space="preserve">  [2040501]行政运行（法院）</t>
  </si>
  <si>
    <t xml:space="preserve">  [2040504]案件审判</t>
  </si>
  <si>
    <t xml:space="preserve">  [2040599]其他法院支出</t>
  </si>
  <si>
    <t>904134</t>
  </si>
  <si>
    <t>班戈县纪检委</t>
  </si>
  <si>
    <t xml:space="preserve">  904134</t>
  </si>
  <si>
    <t xml:space="preserve">  [2011101]行政运行（纪检监察事务）</t>
  </si>
  <si>
    <t xml:space="preserve">  [2011199]其他纪检监察事务支出</t>
  </si>
  <si>
    <t>904135</t>
  </si>
  <si>
    <t>班戈县政法委</t>
  </si>
  <si>
    <t>36</t>
  </si>
  <si>
    <t xml:space="preserve">  904135</t>
  </si>
  <si>
    <t xml:space="preserve">  [2013601]行政运行（其他共产党事务支出）</t>
  </si>
  <si>
    <t xml:space="preserve">  [2013699]其他共产党事务支出（其他共产党事务支出）</t>
  </si>
  <si>
    <t>904136</t>
  </si>
  <si>
    <t>班戈县扶贫办</t>
  </si>
  <si>
    <t xml:space="preserve">  904136</t>
  </si>
  <si>
    <t xml:space="preserve">  [2130501]行政运行（扶贫）</t>
  </si>
  <si>
    <t xml:space="preserve">  [2130599]其他扶贫支出</t>
  </si>
  <si>
    <t>904137001</t>
  </si>
  <si>
    <t>县委办机关</t>
  </si>
  <si>
    <t>31</t>
  </si>
  <si>
    <t xml:space="preserve">  904137001</t>
  </si>
  <si>
    <t xml:space="preserve">  [2013101]行政运行（党委办公厅（室）及相关机构事务）</t>
  </si>
  <si>
    <t xml:space="preserve">  [2013105]专项业务（党委办公厅（室）及相关机构事务）</t>
  </si>
  <si>
    <t xml:space="preserve">  [2013199]其他党委办公厅（室）及相关机构事务支出</t>
  </si>
  <si>
    <t>904137002</t>
  </si>
  <si>
    <t>机要局</t>
  </si>
  <si>
    <t xml:space="preserve">  904137002</t>
  </si>
  <si>
    <t>904138</t>
  </si>
  <si>
    <t>班戈县巡察办</t>
  </si>
  <si>
    <t xml:space="preserve">  904138</t>
  </si>
  <si>
    <t>904139</t>
  </si>
  <si>
    <t>班戈县编译局</t>
  </si>
  <si>
    <t xml:space="preserve">  904139</t>
  </si>
  <si>
    <t xml:space="preserve">  [2010305]专项业务及机关事务管理</t>
  </si>
  <si>
    <t>904140001</t>
  </si>
  <si>
    <t>农牧局机关</t>
  </si>
  <si>
    <t xml:space="preserve">  904140001</t>
  </si>
  <si>
    <t xml:space="preserve">  [2130101]行政运行（农业）</t>
  </si>
  <si>
    <t xml:space="preserve">  [2130109]农产品质量安全</t>
  </si>
  <si>
    <t>22</t>
  </si>
  <si>
    <t xml:space="preserve">  [2130122]农业生产发展</t>
  </si>
  <si>
    <t>24</t>
  </si>
  <si>
    <t xml:space="preserve">  [2130124]农村合作经济</t>
  </si>
  <si>
    <t xml:space="preserve">  [2130199]其他农业农村支出</t>
  </si>
  <si>
    <t xml:space="preserve">  [2130211]动植物保护</t>
  </si>
  <si>
    <t>904141</t>
  </si>
  <si>
    <t>班戈县兽防站</t>
  </si>
  <si>
    <t xml:space="preserve">  904141</t>
  </si>
  <si>
    <t xml:space="preserve">  [2130104]事业运行（农业）</t>
  </si>
  <si>
    <t>904142</t>
  </si>
  <si>
    <t>班戈县市场监督管理局</t>
  </si>
  <si>
    <t>38</t>
  </si>
  <si>
    <t xml:space="preserve">  904142</t>
  </si>
  <si>
    <t xml:space="preserve">  [2013801]行政运行</t>
  </si>
  <si>
    <t xml:space="preserve">  [2013804]市场主体管理</t>
  </si>
  <si>
    <t>16</t>
  </si>
  <si>
    <t xml:space="preserve">  [2013816]食品安全监管</t>
  </si>
  <si>
    <t>904143</t>
  </si>
  <si>
    <t>班戈县经信局</t>
  </si>
  <si>
    <t xml:space="preserve">  904143</t>
  </si>
  <si>
    <t xml:space="preserve">  [2150501]行政运行（工业和信息产业监管）</t>
  </si>
  <si>
    <t>904144</t>
  </si>
  <si>
    <t>班戈县退役军人事务局</t>
  </si>
  <si>
    <t xml:space="preserve">  904144</t>
  </si>
  <si>
    <t xml:space="preserve">  [2080899]其他优抚支出</t>
  </si>
  <si>
    <t>28</t>
  </si>
  <si>
    <t xml:space="preserve">  [2082801]行政运行</t>
  </si>
  <si>
    <t xml:space="preserve">  [2082804]拥军优属</t>
  </si>
  <si>
    <t xml:space="preserve">  [2082899]其他退役军人事务管理支出</t>
  </si>
  <si>
    <t>904145</t>
  </si>
  <si>
    <t>班戈县科技局</t>
  </si>
  <si>
    <t>206</t>
  </si>
  <si>
    <t xml:space="preserve">  904145</t>
  </si>
  <si>
    <t xml:space="preserve">  [2060101]行政运行（科学技术管理事务）</t>
  </si>
  <si>
    <t xml:space="preserve">  [2060103]机关服务（科学技术管理事务）</t>
  </si>
  <si>
    <t xml:space="preserve">  [2060199]其他科学技术管理事务支出</t>
  </si>
  <si>
    <t>904146</t>
  </si>
  <si>
    <t>班戈县国安办</t>
  </si>
  <si>
    <t xml:space="preserve">  904146</t>
  </si>
  <si>
    <t xml:space="preserve">  [2040301]行政运行（国家安全）</t>
  </si>
  <si>
    <t xml:space="preserve">  [2040399]其他国家安全支出</t>
  </si>
  <si>
    <t>904147</t>
  </si>
  <si>
    <t>班戈县行政审批和便民服务局</t>
  </si>
  <si>
    <t xml:space="preserve">  904147</t>
  </si>
  <si>
    <t xml:space="preserve">  [2010303]机关服务（政府办公厅（室）及相关机构事务）</t>
  </si>
  <si>
    <t>904148</t>
  </si>
  <si>
    <t>班戈县城市管理和综合执法局</t>
  </si>
  <si>
    <t xml:space="preserve">  904148</t>
  </si>
  <si>
    <t xml:space="preserve">  [2120101]行政运行（城乡社区管理事务）</t>
  </si>
  <si>
    <t xml:space="preserve">  [2120199]其他城乡社区管理事务支出</t>
  </si>
  <si>
    <t>904149</t>
  </si>
  <si>
    <t>班戈县广播电影电视中心</t>
  </si>
  <si>
    <t xml:space="preserve">  904149</t>
  </si>
  <si>
    <t xml:space="preserve">  [2070801]行政运行</t>
  </si>
  <si>
    <t xml:space="preserve">  [2070899]其他广播电视支出</t>
  </si>
  <si>
    <t>904901001</t>
  </si>
  <si>
    <t>普保镇行政机关</t>
  </si>
  <si>
    <t xml:space="preserve">  904901001</t>
  </si>
  <si>
    <t xml:space="preserve">  [2010199]其他人大事务支出</t>
  </si>
  <si>
    <t>904901002</t>
  </si>
  <si>
    <t>普保镇卫生院</t>
  </si>
  <si>
    <t xml:space="preserve">  904901002</t>
  </si>
  <si>
    <t>904901003</t>
  </si>
  <si>
    <t>普保镇兽防站</t>
  </si>
  <si>
    <t xml:space="preserve">  904901003</t>
  </si>
  <si>
    <t>904901004</t>
  </si>
  <si>
    <t>普保镇文化站</t>
  </si>
  <si>
    <t xml:space="preserve">  904901004</t>
  </si>
  <si>
    <t xml:space="preserve">  [2070103]机关服务（文化）</t>
  </si>
  <si>
    <t>904901005</t>
  </si>
  <si>
    <t>普保镇片区寺管会</t>
  </si>
  <si>
    <t xml:space="preserve">  904901005</t>
  </si>
  <si>
    <t>904901006</t>
  </si>
  <si>
    <t>普巴寺寺庙管理委员会</t>
  </si>
  <si>
    <t xml:space="preserve">  904901006</t>
  </si>
  <si>
    <t>904902001</t>
  </si>
  <si>
    <t>北拉镇行政机关</t>
  </si>
  <si>
    <t xml:space="preserve">  904902001</t>
  </si>
  <si>
    <t>904902002</t>
  </si>
  <si>
    <t>北拉镇卫生院</t>
  </si>
  <si>
    <t xml:space="preserve">  904902002</t>
  </si>
  <si>
    <t>904902003</t>
  </si>
  <si>
    <t>北拉镇兽防站</t>
  </si>
  <si>
    <t xml:space="preserve">  904902003</t>
  </si>
  <si>
    <t>904902004</t>
  </si>
  <si>
    <t>北拉镇文化站</t>
  </si>
  <si>
    <t xml:space="preserve">  904902004</t>
  </si>
  <si>
    <t>904902006</t>
  </si>
  <si>
    <t>扎军寺寺庙管理委员会</t>
  </si>
  <si>
    <t xml:space="preserve">  904902006</t>
  </si>
  <si>
    <t>904903001</t>
  </si>
  <si>
    <t>佳琼镇行政机关</t>
  </si>
  <si>
    <t xml:space="preserve">  904903001</t>
  </si>
  <si>
    <t>904903002</t>
  </si>
  <si>
    <t>佳琼镇卫生院</t>
  </si>
  <si>
    <t xml:space="preserve">  904903002</t>
  </si>
  <si>
    <t>904903003</t>
  </si>
  <si>
    <t>佳琼镇兽防站</t>
  </si>
  <si>
    <t xml:space="preserve">  904903003</t>
  </si>
  <si>
    <t>904903004</t>
  </si>
  <si>
    <t>佳琼镇文化站</t>
  </si>
  <si>
    <t xml:space="preserve">  904903004</t>
  </si>
  <si>
    <t>904903006</t>
  </si>
  <si>
    <t>东嘎拉康专职管理小组</t>
  </si>
  <si>
    <t>50</t>
  </si>
  <si>
    <t xml:space="preserve">  904903006</t>
  </si>
  <si>
    <t xml:space="preserve">  [2010350]事业运行（政府办公厅（室）及相关机构事务）</t>
  </si>
  <si>
    <t>904904001</t>
  </si>
  <si>
    <t>德庆镇行政机关</t>
  </si>
  <si>
    <t xml:space="preserve">  904904001</t>
  </si>
  <si>
    <t xml:space="preserve">  [2019999]其他一般公共服务支出</t>
  </si>
  <si>
    <t>904904002</t>
  </si>
  <si>
    <t>德庆镇卫生院</t>
  </si>
  <si>
    <t xml:space="preserve">  904904002</t>
  </si>
  <si>
    <t>904904003</t>
  </si>
  <si>
    <t>德庆镇兽防站</t>
  </si>
  <si>
    <t xml:space="preserve">  904904003</t>
  </si>
  <si>
    <t>904904004</t>
  </si>
  <si>
    <t>德庆镇文化站</t>
  </si>
  <si>
    <t xml:space="preserve">  904904004</t>
  </si>
  <si>
    <t>904904005</t>
  </si>
  <si>
    <t>德庆镇片区寺管会</t>
  </si>
  <si>
    <t xml:space="preserve">  904904005</t>
  </si>
  <si>
    <t>904904006</t>
  </si>
  <si>
    <t>多佳寺寺庙管理委员会</t>
  </si>
  <si>
    <t xml:space="preserve">  904904006</t>
  </si>
  <si>
    <t>904905001</t>
  </si>
  <si>
    <t>尼玛乡行政机关</t>
  </si>
  <si>
    <t xml:space="preserve">  904905001</t>
  </si>
  <si>
    <t>904905002</t>
  </si>
  <si>
    <t>尼玛乡卫生院</t>
  </si>
  <si>
    <t xml:space="preserve">  904905002</t>
  </si>
  <si>
    <t>904905003</t>
  </si>
  <si>
    <t>尼玛乡兽防站</t>
  </si>
  <si>
    <t xml:space="preserve">  904905003</t>
  </si>
  <si>
    <t>904905004</t>
  </si>
  <si>
    <t>尼玛乡文化站</t>
  </si>
  <si>
    <t xml:space="preserve">  904905004</t>
  </si>
  <si>
    <t>904906001</t>
  </si>
  <si>
    <t>青龙乡行政机关</t>
  </si>
  <si>
    <t xml:space="preserve">  904906001</t>
  </si>
  <si>
    <t>904906002</t>
  </si>
  <si>
    <t>青龙乡卫生院</t>
  </si>
  <si>
    <t xml:space="preserve">  904906002</t>
  </si>
  <si>
    <t>904906003</t>
  </si>
  <si>
    <t>青龙乡兽防站</t>
  </si>
  <si>
    <t xml:space="preserve">  904906003</t>
  </si>
  <si>
    <t>904906004</t>
  </si>
  <si>
    <t>青龙乡文化站</t>
  </si>
  <si>
    <t xml:space="preserve">  904906004</t>
  </si>
  <si>
    <t>904906005</t>
  </si>
  <si>
    <t>青龙乡片区寺管会</t>
  </si>
  <si>
    <t xml:space="preserve">  904906005</t>
  </si>
  <si>
    <t>904907001</t>
  </si>
  <si>
    <t>保吉乡行政机关</t>
  </si>
  <si>
    <t xml:space="preserve">  904907001</t>
  </si>
  <si>
    <t>904907002</t>
  </si>
  <si>
    <t>保吉乡卫生院</t>
  </si>
  <si>
    <t xml:space="preserve">  904907002</t>
  </si>
  <si>
    <t>904907003</t>
  </si>
  <si>
    <t>保吉乡兽防站</t>
  </si>
  <si>
    <t xml:space="preserve">  904907003</t>
  </si>
  <si>
    <t>904907004</t>
  </si>
  <si>
    <t>保吉乡文化站</t>
  </si>
  <si>
    <t xml:space="preserve">  904907004</t>
  </si>
  <si>
    <t>904908001</t>
  </si>
  <si>
    <t>马前乡行政机关</t>
  </si>
  <si>
    <t xml:space="preserve">  904908001</t>
  </si>
  <si>
    <t>904908002</t>
  </si>
  <si>
    <t>马前乡卫生院</t>
  </si>
  <si>
    <t xml:space="preserve">  904908002</t>
  </si>
  <si>
    <t>904908003</t>
  </si>
  <si>
    <t>马前乡兽防站</t>
  </si>
  <si>
    <t xml:space="preserve">  904908003</t>
  </si>
  <si>
    <t>904908004</t>
  </si>
  <si>
    <t>马前乡文化站</t>
  </si>
  <si>
    <t xml:space="preserve">  904908004</t>
  </si>
  <si>
    <t>904908005</t>
  </si>
  <si>
    <t>马前乡片区寺管会</t>
  </si>
  <si>
    <t xml:space="preserve">  904908005</t>
  </si>
  <si>
    <t>904909001</t>
  </si>
  <si>
    <t>新吉乡行政机关</t>
  </si>
  <si>
    <t xml:space="preserve">  904909001</t>
  </si>
  <si>
    <t>904909002</t>
  </si>
  <si>
    <t>新吉乡卫生院</t>
  </si>
  <si>
    <t xml:space="preserve">  904909002</t>
  </si>
  <si>
    <t>904909003</t>
  </si>
  <si>
    <t>新吉乡兽防站</t>
  </si>
  <si>
    <t xml:space="preserve">  904909003</t>
  </si>
  <si>
    <t>904909004</t>
  </si>
  <si>
    <t>新吉乡文化站</t>
  </si>
  <si>
    <t xml:space="preserve">  904909004</t>
  </si>
  <si>
    <t>904909005</t>
  </si>
  <si>
    <t>新吉乡寺庙片区管委会</t>
  </si>
  <si>
    <t xml:space="preserve">  904909005</t>
  </si>
  <si>
    <t>904910001</t>
  </si>
  <si>
    <t>门当乡行政机关</t>
  </si>
  <si>
    <t xml:space="preserve">  904910001</t>
  </si>
  <si>
    <t>904910002</t>
  </si>
  <si>
    <t>门当乡卫生院</t>
  </si>
  <si>
    <t xml:space="preserve">  904910002</t>
  </si>
  <si>
    <t>904910003</t>
  </si>
  <si>
    <t>门当乡兽防站</t>
  </si>
  <si>
    <t xml:space="preserve">  904910003</t>
  </si>
  <si>
    <t>904910004</t>
  </si>
  <si>
    <t>门当乡文化站</t>
  </si>
  <si>
    <t xml:space="preserve">  904910004</t>
  </si>
  <si>
    <t>904910005</t>
  </si>
  <si>
    <t>门当乡寺庙片区管委会</t>
  </si>
  <si>
    <t xml:space="preserve">  904910005</t>
  </si>
  <si>
    <t>904999</t>
  </si>
  <si>
    <t>班戈县预算股</t>
  </si>
  <si>
    <t>227</t>
  </si>
  <si>
    <t xml:space="preserve">  904999</t>
  </si>
  <si>
    <t xml:space="preserve">  [227]预备费</t>
  </si>
  <si>
    <t>表八</t>
  </si>
  <si>
    <t>班戈县2021年部门预算财政拨款支出表（按单位）</t>
  </si>
  <si>
    <t>单位                     项目</t>
  </si>
  <si>
    <t>支出总计</t>
  </si>
  <si>
    <t>人员支出</t>
  </si>
  <si>
    <t>公用支出</t>
  </si>
  <si>
    <t>对个人和家庭的补助支出</t>
  </si>
  <si>
    <t>表九</t>
  </si>
  <si>
    <t>班戈县2021年部门预算一般公共预算支出-基本支出-工资福利支出明细表</t>
  </si>
  <si>
    <t>单位代码</t>
  </si>
  <si>
    <t>科目名称</t>
  </si>
  <si>
    <t>合  计</t>
  </si>
  <si>
    <t>基本工资</t>
  </si>
  <si>
    <t>津贴补贴</t>
  </si>
  <si>
    <t>个人取暖费</t>
  </si>
  <si>
    <t>奖金</t>
  </si>
  <si>
    <t>伙食补助费</t>
  </si>
  <si>
    <t>机关事业单位养老保险缴费</t>
  </si>
  <si>
    <t>职工基本医疗保险缴费</t>
  </si>
  <si>
    <t>公务员医疗补助缴费</t>
  </si>
  <si>
    <t>其他社会保障缴费</t>
  </si>
  <si>
    <t>住房公积金</t>
  </si>
  <si>
    <t>医疗费（体检费）</t>
  </si>
  <si>
    <t>个人通讯补助</t>
  </si>
  <si>
    <t>休假探亲费</t>
  </si>
  <si>
    <t>公益性岗位补助</t>
  </si>
  <si>
    <t>乡镇干部生活补助</t>
  </si>
  <si>
    <t>其他工资福利支出</t>
  </si>
  <si>
    <t>行政运行（政府办公厅（室）及相关机构事务）</t>
  </si>
  <si>
    <t>行政运行（发展与改革事务）</t>
  </si>
  <si>
    <t>行政运行（教育管理事务）</t>
  </si>
  <si>
    <t>小学教育</t>
  </si>
  <si>
    <t>行政运行（公安）</t>
  </si>
  <si>
    <t>行政运行（司法）</t>
  </si>
  <si>
    <t>行政运行（人力资源和社会保障管理事务）</t>
  </si>
  <si>
    <t>行政运行（民政管理事务）</t>
  </si>
  <si>
    <t>行政运行（财政事务）</t>
  </si>
  <si>
    <t>行政运行（建筑业）</t>
  </si>
  <si>
    <t>行政运行（国土资源事务）</t>
  </si>
  <si>
    <t>行政运行（公路水路运输）</t>
  </si>
  <si>
    <t>行政运行（水利）</t>
  </si>
  <si>
    <t>行政运行（商贸事务）</t>
  </si>
  <si>
    <t>行政运行（文化）</t>
  </si>
  <si>
    <t>行政运行（医疗卫生管理事务）</t>
  </si>
  <si>
    <t>行政运行</t>
  </si>
  <si>
    <t>疾病预防控制机构</t>
  </si>
  <si>
    <t>综合医院</t>
  </si>
  <si>
    <t>中医（民族）医院</t>
  </si>
  <si>
    <t>行政运行（统计信息事务）</t>
  </si>
  <si>
    <t>行政运行（环境保护管理事务）</t>
  </si>
  <si>
    <t>行政运行（档案事务）</t>
  </si>
  <si>
    <t>行政运行（组织事务）</t>
  </si>
  <si>
    <t>其他宣传事务支出</t>
  </si>
  <si>
    <t>行政运行（统战事务）</t>
  </si>
  <si>
    <t>行政运行（人大事务）</t>
  </si>
  <si>
    <t>行政运行（政协事务）</t>
  </si>
  <si>
    <t>行政运行（群众团体事务）</t>
  </si>
  <si>
    <t>行政运行（检察）</t>
  </si>
  <si>
    <t>行政运行（法院）</t>
  </si>
  <si>
    <t>行政运行（纪检监察事务）</t>
  </si>
  <si>
    <t>行政运行（其他共产党事务支出）</t>
  </si>
  <si>
    <t>行政运行（扶贫）</t>
  </si>
  <si>
    <t>行政运行（党委办公厅（室）及相关机构事务）</t>
  </si>
  <si>
    <t>行政运行（农业）</t>
  </si>
  <si>
    <t>事业运行（农业）</t>
  </si>
  <si>
    <t>行政运行（工业和信息产业监管）</t>
  </si>
  <si>
    <t>行政运行（科学技术管理事务）</t>
  </si>
  <si>
    <t>行政运行（国家安全）</t>
  </si>
  <si>
    <t>行政运行（城乡社区管理事务）</t>
  </si>
  <si>
    <t>乡镇卫生院</t>
  </si>
  <si>
    <t>机关服务（文化）</t>
  </si>
  <si>
    <t>事业运行（政府办公厅（室）及相关机构事务）</t>
  </si>
  <si>
    <t>表十</t>
  </si>
  <si>
    <t>班戈县2021年部门预算一般公共预算支出-基本支出-商品和服务支出明细表</t>
  </si>
  <si>
    <t>30201</t>
  </si>
  <si>
    <t>30202</t>
  </si>
  <si>
    <t>30206</t>
  </si>
  <si>
    <t>30207</t>
  </si>
  <si>
    <t>30208</t>
  </si>
  <si>
    <t>30211</t>
  </si>
  <si>
    <t>30213</t>
  </si>
  <si>
    <t>30215</t>
  </si>
  <si>
    <t>30216</t>
  </si>
  <si>
    <t>30217</t>
  </si>
  <si>
    <t>30226</t>
  </si>
  <si>
    <t>30228</t>
  </si>
  <si>
    <t>30229</t>
  </si>
  <si>
    <t>30231</t>
  </si>
  <si>
    <t>30299其他商品服务支出</t>
  </si>
  <si>
    <t>办公费</t>
  </si>
  <si>
    <t>印刷费</t>
  </si>
  <si>
    <t>电费</t>
  </si>
  <si>
    <t>邮电费</t>
  </si>
  <si>
    <t>取暖费</t>
  </si>
  <si>
    <t>差旅费</t>
  </si>
  <si>
    <t>维修（护）费</t>
  </si>
  <si>
    <t>会议费</t>
  </si>
  <si>
    <t>培训费</t>
  </si>
  <si>
    <t>公务接待费</t>
  </si>
  <si>
    <t>劳务费</t>
  </si>
  <si>
    <t>工会经费</t>
  </si>
  <si>
    <t>福利费</t>
  </si>
  <si>
    <t>公务用车运行维护费</t>
  </si>
  <si>
    <t>业务费</t>
  </si>
  <si>
    <t>设备购置费</t>
  </si>
  <si>
    <t>电梯运行维护费</t>
  </si>
  <si>
    <t>其他商品和服务支出</t>
  </si>
  <si>
    <t>表十一</t>
  </si>
  <si>
    <t>班戈县2021年部门预算一般公共预算支出-基本支出-对个人和家庭补助支出明细表</t>
  </si>
  <si>
    <t>总  计</t>
  </si>
  <si>
    <t>30304</t>
  </si>
  <si>
    <t>30305</t>
  </si>
  <si>
    <t>30306</t>
  </si>
  <si>
    <t>30307</t>
  </si>
  <si>
    <t>30308</t>
  </si>
  <si>
    <t>30309</t>
  </si>
  <si>
    <t>30399其他对个人和家庭的补助</t>
  </si>
  <si>
    <t>抚恤金</t>
  </si>
  <si>
    <t>生活补助</t>
  </si>
  <si>
    <t>救济费</t>
  </si>
  <si>
    <t>医疗费补助</t>
  </si>
  <si>
    <t>助学金</t>
  </si>
  <si>
    <t>奖励金</t>
  </si>
  <si>
    <t>离休人员经费（公用经费）</t>
  </si>
  <si>
    <t>退休人员抚慰金</t>
  </si>
  <si>
    <t>其他对个人和家庭的补助</t>
  </si>
  <si>
    <t>表十二</t>
  </si>
  <si>
    <t>班戈县2021年一般公共预算支出-项目支出预算表</t>
  </si>
  <si>
    <t xml:space="preserve">                            日期：2021年7月14日</t>
  </si>
  <si>
    <t>项目名称/单位名称</t>
  </si>
  <si>
    <t>金额</t>
  </si>
  <si>
    <t>项目状态</t>
  </si>
  <si>
    <t>备注</t>
  </si>
  <si>
    <t>其他政府办公厅（室）及相关机构事务支出</t>
  </si>
  <si>
    <t xml:space="preserve">  太阳能集中供暖</t>
  </si>
  <si>
    <t>纳入年初预算</t>
  </si>
  <si>
    <t>由于政府办公楼供暖设备老化，供暖温度不稳定，存在一定安全隐患，为切实提高政府办公楼供暖质量，经会议研究决定，将采用太阳能集中供暖。</t>
  </si>
  <si>
    <t>农村基础设施建设</t>
  </si>
  <si>
    <t xml:space="preserve">  财政扶贫以工代赈资金（中央）</t>
  </si>
  <si>
    <t>财政扶贫以工代赈资金</t>
  </si>
  <si>
    <t>其他粮油物资事务支出</t>
  </si>
  <si>
    <t xml:space="preserve">  2021年县级粮食储备保管费</t>
  </si>
  <si>
    <t>目前我县县级粮食储备青稞共计8.5万公斤，每年需轮换保管费共计3.825万元</t>
  </si>
  <si>
    <t>其他教育管理事务支出</t>
  </si>
  <si>
    <t xml:space="preserve">  教育投入资金</t>
  </si>
  <si>
    <t>教育投入资金2020年教育系统需要教育投入预计540万元。</t>
  </si>
  <si>
    <t xml:space="preserve">  贫困户学生资助资金</t>
  </si>
  <si>
    <t>2018-2019年县级配套贫困大学生扶贫资金</t>
  </si>
  <si>
    <t xml:space="preserve">  长期临时工县级财配</t>
  </si>
  <si>
    <t>根据《关于调整我市教育系统最低工资标准的通知》那教师【2018】27号文件精神，每人每月工资2000元按40%，共计一年21.12万元。</t>
  </si>
  <si>
    <t xml:space="preserve">  中小学教育小学工作奖励资金</t>
  </si>
  <si>
    <t>根据班政发《关于》【2014】222号、中小学教育小学工作奖励资金2020年预计需求35万元。</t>
  </si>
  <si>
    <t>学前教育</t>
  </si>
  <si>
    <t xml:space="preserve">  乡村幼教人员薪酬待遇市级配套（提前告知）</t>
  </si>
  <si>
    <t>乡村幼教人员薪酬待遇市级配套</t>
  </si>
  <si>
    <t xml:space="preserve">   支持学前教育发展专项资金</t>
  </si>
  <si>
    <t>支持学前教育发展专项资金</t>
  </si>
  <si>
    <t xml:space="preserve">    工资福利支出</t>
  </si>
  <si>
    <t xml:space="preserve">    商品和服务支出</t>
  </si>
  <si>
    <t xml:space="preserve">   城乡义务教育补助经费（直达县区）</t>
  </si>
  <si>
    <t>城乡义务教育补助经费（直达县区）</t>
  </si>
  <si>
    <t xml:space="preserve">   对个人和家庭的补助</t>
  </si>
  <si>
    <t>其他普通教育支出</t>
  </si>
  <si>
    <t xml:space="preserve">  教育“三包”经费（提前告知）</t>
  </si>
  <si>
    <t>教育“三包”经费</t>
  </si>
  <si>
    <t>信息化建设（公安）</t>
  </si>
  <si>
    <t xml:space="preserve">  县城监控路线及四级网络租赁费</t>
  </si>
  <si>
    <t>县城监控路线及四级网络租赁费</t>
  </si>
  <si>
    <t>其他公安支出</t>
  </si>
  <si>
    <t xml:space="preserve">  “两站两员”经费</t>
  </si>
  <si>
    <t>“两站两员”经费</t>
  </si>
  <si>
    <t xml:space="preserve">  公安政法转移支付资金（提前告知）（装备经费）</t>
  </si>
  <si>
    <t>公安政法转移支付资金</t>
  </si>
  <si>
    <t xml:space="preserve">  基层公安民警生活补贴（提前告知含自治区、市级）</t>
  </si>
  <si>
    <t>基层公安民警生活补贴（市级4.9自治区11.42共计16.32万元）</t>
  </si>
  <si>
    <t xml:space="preserve">  流动人口服务管理工作</t>
  </si>
  <si>
    <t>流动人口服务管理工作</t>
  </si>
  <si>
    <t>基层司法业务</t>
  </si>
  <si>
    <t xml:space="preserve">  法律顾问团和律师经费</t>
  </si>
  <si>
    <t>用于开展我县法律顾问团的完善和律师费用。</t>
  </si>
  <si>
    <t xml:space="preserve">  人民调解指导工作经费</t>
  </si>
  <si>
    <t>用于开展人民调解业务指导工作。</t>
  </si>
  <si>
    <t xml:space="preserve">  人民调委会工作补助及人民调解员案件补贴</t>
  </si>
  <si>
    <t>用于人民调委会补助、人民调解员误工补贴以及调解个案补贴共计30万元。</t>
  </si>
  <si>
    <t>普法宣传</t>
  </si>
  <si>
    <t xml:space="preserve">  普法工作经费</t>
  </si>
  <si>
    <t>要开展宣传我县宪法法律工作</t>
  </si>
  <si>
    <t>公共法律援助</t>
  </si>
  <si>
    <t xml:space="preserve">  法律援助经费（提前告知）</t>
  </si>
  <si>
    <t>用于开展法律援助各项工作。</t>
  </si>
  <si>
    <t>社区矫正</t>
  </si>
  <si>
    <t xml:space="preserve">  社区矫正经费（提前告知）</t>
  </si>
  <si>
    <t>用于开展我县社区矫正业务。（自治区安排资金11000元）</t>
  </si>
  <si>
    <t>其他司法支出</t>
  </si>
  <si>
    <t xml:space="preserve">  安置帮教工作经费</t>
  </si>
  <si>
    <t>用于开展我县特殊人群安置帮教工作。</t>
  </si>
  <si>
    <t xml:space="preserve">  人民监督工作经费</t>
  </si>
  <si>
    <t>用于开展人民监督员业务工作.</t>
  </si>
  <si>
    <t xml:space="preserve">  人民陪审员经费</t>
  </si>
  <si>
    <t>提高人民陪审员陪审案件辅助经费</t>
  </si>
  <si>
    <t xml:space="preserve">  司法政法转移支付资金（提前告知）（装备经费）</t>
  </si>
  <si>
    <t>用于购买司法各项装备经费。</t>
  </si>
  <si>
    <t>劳动保障监察</t>
  </si>
  <si>
    <t xml:space="preserve">  2021年劳动保障监察金</t>
  </si>
  <si>
    <t>关于劳动监察保障民工拖欠工资经费预计1万元</t>
  </si>
  <si>
    <t>其他人力资源和社会保障管理事务支出</t>
  </si>
  <si>
    <t xml:space="preserve">  “三支一扶”人员经费（提前告知）</t>
  </si>
  <si>
    <t>“三支一扶”人员经费</t>
  </si>
  <si>
    <t xml:space="preserve">  2021年城乡居民养老保险县级财政配套</t>
  </si>
  <si>
    <t>城乡居民养老保险缴费县级才配位16万元，发放才配位49万元，共计：65万。</t>
  </si>
  <si>
    <t xml:space="preserve">  2021年慰问金</t>
  </si>
  <si>
    <t>退休干部职工及特困人员慰问金2万元整。</t>
  </si>
  <si>
    <t>就业创业服务补贴</t>
  </si>
  <si>
    <t xml:space="preserve">  就业补助资金（提前告知）</t>
  </si>
  <si>
    <t>就业补助资金</t>
  </si>
  <si>
    <t>公益性岗位补贴</t>
  </si>
  <si>
    <t xml:space="preserve">  2021年公益性岗位工资及社保经费</t>
  </si>
  <si>
    <t>班戈县公益性岗位共计人数124人每月工资预计330万元，三大保险预计136万元，共计466万元。其中：县级财政配套为187万元。</t>
  </si>
  <si>
    <t>其他民政管理事务支出</t>
  </si>
  <si>
    <t xml:space="preserve">  经济困难高龄失能老人补贴（市级提前告知）</t>
  </si>
  <si>
    <t>经济困难高龄失能老人补贴</t>
  </si>
  <si>
    <t xml:space="preserve">  民政局严重精神障碍者监护人补贴资金</t>
  </si>
  <si>
    <t>民政局严重精神障碍患者监护人补贴资金</t>
  </si>
  <si>
    <t>儿童福利</t>
  </si>
  <si>
    <t xml:space="preserve">  孤儿生活保障金（家庭寄居)（市级提前告知）</t>
  </si>
  <si>
    <t>为保障孤儿基本生活和健康成长需要，避免出现供养标准差距大、孤儿保障状况不平衡的现象，望县财政配套的4860元能列入到2020年本级财政预算中</t>
  </si>
  <si>
    <t xml:space="preserve">  事实无人抚养儿童基本生活保障金（市级提前告知）</t>
  </si>
  <si>
    <t>事实无人抚养儿童基本生活保障金</t>
  </si>
  <si>
    <t>老年福利</t>
  </si>
  <si>
    <t xml:space="preserve">  经济困难的高能失能老人补助资金（县级配套）</t>
  </si>
  <si>
    <t>2021年经济困难高能失能补助资金以6：2：2的比例进行配套，老年人两项补贴标准为每人每年600元，共计资金14.16元，县财政承担的20%（2.832万元）</t>
  </si>
  <si>
    <t xml:space="preserve">  经济困难高龄、失能等老年人补贴（提前告知）</t>
  </si>
  <si>
    <t>经济困难高龄、失能等老年人补贴</t>
  </si>
  <si>
    <t>残疾人生活和护理补贴</t>
  </si>
  <si>
    <t xml:space="preserve">  残疾人“两项”补贴资金（自治区提前告知）</t>
  </si>
  <si>
    <t>残疾人“两项”补贴资金</t>
  </si>
  <si>
    <t xml:space="preserve">  贫困残疾人“两项”补贴市级配套（市级提前告知）</t>
  </si>
  <si>
    <t>贫困残疾人“两项”补贴市级配套（含本级提标）</t>
  </si>
  <si>
    <t>其他残疾人事业支出</t>
  </si>
  <si>
    <t xml:space="preserve">  残疾人事业发展补助（市级提前告知）</t>
  </si>
  <si>
    <t>市级专款</t>
  </si>
  <si>
    <t>城市最低生活保障金支出</t>
  </si>
  <si>
    <t xml:space="preserve">  城镇低保市级配套（提前告知）</t>
  </si>
  <si>
    <t>城镇低保市级配套10%部分（预拨数）73.02万元</t>
  </si>
  <si>
    <t>农村最低生活保障金支出</t>
  </si>
  <si>
    <t xml:space="preserve">  农村低保市级配套（提前告知）</t>
  </si>
  <si>
    <t>农村低保市级配套10%部分（预拨数）51.31万元。</t>
  </si>
  <si>
    <t>其他医疗救助支出</t>
  </si>
  <si>
    <t xml:space="preserve">  困难群众救助补助资金（提前告知）</t>
  </si>
  <si>
    <t>困难群众救助补助资金</t>
  </si>
  <si>
    <t>其他农村综合改革支出</t>
  </si>
  <si>
    <t xml:space="preserve">  村级监督委员会成员生活补助（含提前告知）</t>
  </si>
  <si>
    <t>我县258名村监督委员下拨相关工资报酬待遇，资金补贴为村（居）监督委员主任每人每年13242元，村监督委员每人每年6778.5元预算每年需求资金为2304714元。</t>
  </si>
  <si>
    <t>其他社会福利支出</t>
  </si>
  <si>
    <t xml:space="preserve">  五保户集中供养机构运行经费市级配套（提前告知）</t>
  </si>
  <si>
    <t>五保户集中供养机构运行经费市级配套</t>
  </si>
  <si>
    <t>农村特困人员救助供养支出</t>
  </si>
  <si>
    <t xml:space="preserve">  特困（五保）老人供养补助</t>
  </si>
  <si>
    <t>班戈县特困集中供养服务中心2021年特困老人供养补助</t>
  </si>
  <si>
    <t>其他消防事务支出</t>
  </si>
  <si>
    <t xml:space="preserve">  消防辅警人员经费（提前告知）（代管）</t>
  </si>
  <si>
    <t>消防辅警人员经费（提前告知）（代管）</t>
  </si>
  <si>
    <t xml:space="preserve">  消防人员经费（提前告知）（代管）</t>
  </si>
  <si>
    <t>消防人员经费（提前告知）（代管）</t>
  </si>
  <si>
    <t>地方政府一般债券付息支出</t>
  </si>
  <si>
    <t xml:space="preserve">  债务付息和费用支出</t>
  </si>
  <si>
    <t>债券项目付息和费用支出</t>
  </si>
  <si>
    <t>其他城乡社区公共设施支出</t>
  </si>
  <si>
    <t xml:space="preserve">  自治区易地扶贫搬迁建设补助资金</t>
  </si>
  <si>
    <t>自治区易地扶贫搬迁建设补助资金2145</t>
  </si>
  <si>
    <t>农业资源保护修复与利用</t>
  </si>
  <si>
    <t xml:space="preserve">  草原生态修复治理项目（提前告知）</t>
  </si>
  <si>
    <t xml:space="preserve">  森林生态效益补偿（统筹用于脱贫攻坚—生态岗位补助）（提前告知）</t>
  </si>
  <si>
    <t>草原生态保护补助奖励</t>
  </si>
  <si>
    <t xml:space="preserve">  野生动物疫源监测补助</t>
  </si>
  <si>
    <t>野生动物疫源监测补助1.44</t>
  </si>
  <si>
    <t>其他林业和草原支出</t>
  </si>
  <si>
    <t xml:space="preserve">  2021年野生动物肇事补偿保险保费（区级和县级）</t>
  </si>
  <si>
    <t>为保护我县野生动物，维护本区域生物多样性和生态平衡，减轻牧民群众因陆生野生动物肇事所造成的损失，根据《2017年-2019年陆生野生动物肇事保险试点实施方案》要求，自治区、市、县三级财政需按照6：3：1的比例筹集资金为牧户办理肇事保险。按照比例关系，自治区承担60%，县级财政承担10%，共计需要资金263.29万元。</t>
  </si>
  <si>
    <t>其他自然资源事务支出</t>
  </si>
  <si>
    <t xml:space="preserve">  地质灾害群测群防员补助经费（提前告知）</t>
  </si>
  <si>
    <t>用于地质灾害群测群防员补助经费</t>
  </si>
  <si>
    <t xml:space="preserve">  森林生态效益补偿（提前告知）</t>
  </si>
  <si>
    <t>森林生态效益补偿</t>
  </si>
  <si>
    <t xml:space="preserve">  野生动物肇事补偿保险保费市级配套（提前告知）</t>
  </si>
  <si>
    <t>野生动物肇事补偿保险保费市级配套</t>
  </si>
  <si>
    <t xml:space="preserve">  自然保护区管护补助（提前告知）</t>
  </si>
  <si>
    <t>自然保护区管护补助</t>
  </si>
  <si>
    <t>公路养护（公路水路运输）</t>
  </si>
  <si>
    <t xml:space="preserve">  农村公路养护资金（自治区提前告知）</t>
  </si>
  <si>
    <t>农村公路养护资金</t>
  </si>
  <si>
    <t>水资源节约管理与保护</t>
  </si>
  <si>
    <t xml:space="preserve">  最严格水资源管理经费</t>
  </si>
  <si>
    <t>持续深入推进我县最严格水资源管理工作，保护好班戈县水资源，进一步加大对水资源的管、监、控、宣等各项基础工作。</t>
  </si>
  <si>
    <t>抗旱</t>
  </si>
  <si>
    <t xml:space="preserve">  水旱灾害综合风险普查工作经费</t>
  </si>
  <si>
    <t>全面摸清班戈县水旱灾害综合风险隐患，提升抵御水旱灾害综合防范能力.</t>
  </si>
  <si>
    <t>其他水利支出</t>
  </si>
  <si>
    <t xml:space="preserve">  河长运行经费</t>
  </si>
  <si>
    <t>经费用于保障县河长办定期性河湖巡查、工作督导、宣传引导、学习培训、年度重点任务推进等</t>
  </si>
  <si>
    <t xml:space="preserve">  中小河流治理（提前告知）</t>
  </si>
  <si>
    <t>中小河流治理</t>
  </si>
  <si>
    <t>招商引资</t>
  </si>
  <si>
    <t xml:space="preserve">  招商引资专项资金</t>
  </si>
  <si>
    <t>2021年将外出进行畜产品招商引资推介会，召开招商引资推进会、座谈会，项目咨询费等。</t>
  </si>
  <si>
    <t xml:space="preserve">  综合文化活动中心免费开放县级配套经费</t>
  </si>
  <si>
    <t>为进一步丰富广大群众及全县干部职工的业余生活，完善我县综合文化活动中心设施设备。</t>
  </si>
  <si>
    <t>艺术表演团体</t>
  </si>
  <si>
    <t xml:space="preserve">  民间艺术团演员县级配套经费</t>
  </si>
  <si>
    <t>按照藏党宣发【2019】67号文件精神落实配套经费。</t>
  </si>
  <si>
    <t xml:space="preserve">  艺术团补助经费（提前告知）</t>
  </si>
  <si>
    <t>艺术团补助经费市级配套</t>
  </si>
  <si>
    <t>文化活动</t>
  </si>
  <si>
    <t xml:space="preserve">  图书馆、群艺馆、综合文化活动中心等免费开放（提前告知）</t>
  </si>
  <si>
    <t>图书馆、群艺馆、综合文化活动中心等免费开放</t>
  </si>
  <si>
    <t xml:space="preserve">  县综合文化活动中心免费开放县级配套经费</t>
  </si>
  <si>
    <t xml:space="preserve">  乡（镇）文化站免费开放县级配套经费</t>
  </si>
  <si>
    <t>我县10个乡镇文化站，每乡镇1万元、县级配套资金</t>
  </si>
  <si>
    <t>其他文化和旅游支出</t>
  </si>
  <si>
    <t xml:space="preserve">  村级文艺演出队（提前告知）</t>
  </si>
  <si>
    <t xml:space="preserve">村级文艺演出队（村级文化建设）
</t>
  </si>
  <si>
    <t xml:space="preserve">  公共文化服务体系建设-绩效奖励分配资金（提前告知）</t>
  </si>
  <si>
    <t>公共文化服务体系建设-绩效奖励分配资金</t>
  </si>
  <si>
    <t xml:space="preserve">  公共文化服务体系建设-因素法分配补助资金（提前告知）</t>
  </si>
  <si>
    <t>公共文化服务体系建设-按因素法分配补助资金</t>
  </si>
  <si>
    <t xml:space="preserve">  县（区）艺术团补助（提前告知）</t>
  </si>
  <si>
    <t xml:space="preserve">县（区）艺术团补助
</t>
  </si>
  <si>
    <t xml:space="preserve">  县级非物质文化遗产传承人补助经费</t>
  </si>
  <si>
    <t>为带动县级非遗传承人工作积极性</t>
  </si>
  <si>
    <t>其他文物支出</t>
  </si>
  <si>
    <t xml:space="preserve">  重点文物保护单位野外看管人员经费（提前告知）</t>
  </si>
  <si>
    <t>重点文物保护单位野外看管人员经费</t>
  </si>
  <si>
    <t>一般行政管理事务（医疗卫生管理事务）</t>
  </si>
  <si>
    <t xml:space="preserve">  2021年包虫病防治工作资金预算</t>
  </si>
  <si>
    <t>2021年包虫病防治工作经费</t>
  </si>
  <si>
    <t xml:space="preserve">  城乡居民暨在编僧尼健康体检补助资金（县级）</t>
  </si>
  <si>
    <t>按照自治区、地区有关文件要求县级卫生事业开展工作中县级财政每年及时划拨配套资金。</t>
  </si>
  <si>
    <t>其他卫生健康管理事务支出</t>
  </si>
  <si>
    <t xml:space="preserve">  城乡居民暨在编僧尼健康体检补助经费（区、市提前告知）</t>
  </si>
  <si>
    <t>城乡居民暨在编僧尼健康体检补助经费市级133.13万元。</t>
  </si>
  <si>
    <t xml:space="preserve">  基本药物制度补助及取消药品加成收入补偿资金（提前告知）</t>
  </si>
  <si>
    <t>基本药物制度补助及取消药品加成收入补偿资金</t>
  </si>
  <si>
    <t xml:space="preserve">  流动人口计划生育配套资金</t>
  </si>
  <si>
    <t>2021年流动人口计划生育工作经费</t>
  </si>
  <si>
    <t xml:space="preserve">  卫生计生事业配套资金（县级）</t>
  </si>
  <si>
    <t>卫生计生事业配套资金（县级）</t>
  </si>
  <si>
    <t xml:space="preserve">  卫生监督检查工作经费</t>
  </si>
  <si>
    <t xml:space="preserve">卫生监督能力建设
</t>
  </si>
  <si>
    <t xml:space="preserve">  药品零差价</t>
  </si>
  <si>
    <t>2021年药品零差价自治区专项转移支付179万，县级配套8.6万。</t>
  </si>
  <si>
    <t xml:space="preserve">  住院分娩补助、奖励待产生活补助（区、市提前告知）</t>
  </si>
  <si>
    <t>住院分娩待产奖励市级资金3.86万元，自治区71.03万元</t>
  </si>
  <si>
    <t>其他公立医院支出</t>
  </si>
  <si>
    <t xml:space="preserve">  藏医藏药事业发展专项经费（提前告知）</t>
  </si>
  <si>
    <t>公立医院综合改革</t>
  </si>
  <si>
    <t xml:space="preserve">  公立医院综合改革（提前告知）</t>
  </si>
  <si>
    <t xml:space="preserve">  村（居）医务人员薪酬待遇配套（提前告知）</t>
  </si>
  <si>
    <t>村（居）医务人员薪酬待遇配套（提前告知）市级</t>
  </si>
  <si>
    <t xml:space="preserve">  高海拔地区乡镇卫生院专业技术人员特殊岗位奖励补贴（提前告知）</t>
  </si>
  <si>
    <t>高海拔地区乡镇卫生院专业技术人员特殊岗位奖励补贴</t>
  </si>
  <si>
    <t>其他基层医疗卫生机构支出</t>
  </si>
  <si>
    <t xml:space="preserve">  村卫生室运行经费（提前告知）</t>
  </si>
  <si>
    <t>村卫生室运行经费86万元</t>
  </si>
  <si>
    <t xml:space="preserve">  医联体补贴经费</t>
  </si>
  <si>
    <t>医联体有利于优质医疗资源的上下贯通。不断推进县级医院综合能力建设。</t>
  </si>
  <si>
    <t>基本公共卫生服务</t>
  </si>
  <si>
    <t xml:space="preserve">  基本公共卫生服务经费（提前告知）</t>
  </si>
  <si>
    <t>基本公共卫生服务经费</t>
  </si>
  <si>
    <t>重大公共卫生服务</t>
  </si>
  <si>
    <t xml:space="preserve">  重大传染病防控经费（提前告知）</t>
  </si>
  <si>
    <t>重大传染病防控经费</t>
  </si>
  <si>
    <t>其他公共卫生支出</t>
  </si>
  <si>
    <t xml:space="preserve">  基层医疗机构药品零差价财政补贴（提前告知）</t>
  </si>
  <si>
    <t>基层医疗机构药品零差价销售财政补贴市级配套21.1万元</t>
  </si>
  <si>
    <t xml:space="preserve">  精神病患者肇事补助（提前告知）</t>
  </si>
  <si>
    <t>精神病患者肇事补助</t>
  </si>
  <si>
    <t>安全监管</t>
  </si>
  <si>
    <t xml:space="preserve">  安全生产专项经费</t>
  </si>
  <si>
    <t>安全生产专项经费.保障安全生产工作有序开展。</t>
  </si>
  <si>
    <t>应急管理</t>
  </si>
  <si>
    <t xml:space="preserve">  安全生产预防及应急专项资金</t>
  </si>
  <si>
    <t>按照自治区、地区安委会2017年度安全生产考核细则要求，设立安全生产预防及应急财政专项资金5万元。</t>
  </si>
  <si>
    <t>一般行政管理事务（环境保护管理事务）</t>
  </si>
  <si>
    <t xml:space="preserve">  环保考核经费</t>
  </si>
  <si>
    <t>此项经费用于县域年度环境保护考核、生态村创建工作经费以及国家重点生态功能区县域生态环境质量考核工作中产生的各项支出（备注：2020年已经申请并通过）</t>
  </si>
  <si>
    <t>生态环境保护宣传</t>
  </si>
  <si>
    <t xml:space="preserve">  环境宣传经费</t>
  </si>
  <si>
    <t>生态保护日显重要，我县生态保护宣传材料存在材料老化、不足。因此申请10万元经费，制作专项宣传材料，发放给我县群众及乡镇。</t>
  </si>
  <si>
    <t>其他环境保护管理事务支出</t>
  </si>
  <si>
    <t xml:space="preserve">  环境网格化监管和环境监察经费</t>
  </si>
  <si>
    <t>根据自治区考核内容和生态环境保护职责需要，申请环境网格化监管经费和环境监察费用5万元，作为2021年环境网格化监管工作中的各项支出。（2020年申请并通过）</t>
  </si>
  <si>
    <t xml:space="preserve">  青龙乡东嘎村村级环卫工人及环境监管员工资</t>
  </si>
  <si>
    <t>该项经费用于环境监管员和青龙乡东嘎村村级环卫工人工资发放。（环境监管员15名，每人每年5000元；青龙乡东嘎村村级环卫工8名，每人每年6000元）</t>
  </si>
  <si>
    <t xml:space="preserve">  乡镇环保考核奖励经费</t>
  </si>
  <si>
    <t>我县每年对乡镇进行环保考核，并对考核成绩进行评分，2021年起，我分局计划对乡镇考核成绩前三的乡镇进行奖励，考核差的乡镇进行通报。因此申请8万元经费作为奖励经费。</t>
  </si>
  <si>
    <t>其他环境监测与监察支出</t>
  </si>
  <si>
    <t xml:space="preserve">  环境监测费用（国家重点生态功能区）</t>
  </si>
  <si>
    <t>我分局申请的环境监测费用是用于国家重点生态功能区县域环境监测，主要监测项目有（地表水、集中式饮用水、空气质量、农村试点环境监测费用）。根据自治区重点生态功能区培训会议要求，监测的指标（空气质量指标和地表水质量指标）及监测频次（地表水监测频次）增多，因此，预算申请200万元作为2021年我县环境监测费用支出</t>
  </si>
  <si>
    <t>其他档案事务支出</t>
  </si>
  <si>
    <t xml:space="preserve">  馆藏档案日常维护经费</t>
  </si>
  <si>
    <t>根据藏财教字【2012】66号文件</t>
  </si>
  <si>
    <t>财政对城乡居民基本养老保险基金的补助</t>
  </si>
  <si>
    <t xml:space="preserve">  城乡居民基本医疗保险自治区配套（提前告知）</t>
  </si>
  <si>
    <t>城乡居民基本医疗保险自治区配套（提前告知）</t>
  </si>
  <si>
    <t>财政对城乡居民基本医疗保险基金的补助</t>
  </si>
  <si>
    <t xml:space="preserve">  城乡居民医疗补助市级配套（提前告知）</t>
  </si>
  <si>
    <t>城乡居民医疗补助市级配套</t>
  </si>
  <si>
    <t>城乡医疗救助</t>
  </si>
  <si>
    <t xml:space="preserve">  城乡医疗救助补助资金（提前告知）</t>
  </si>
  <si>
    <t>城乡医疗救助补助资金</t>
  </si>
  <si>
    <t xml:space="preserve">  贫困白内障患者救治补助资金（提前告知）</t>
  </si>
  <si>
    <t>贫困白内障患者救治补助资金</t>
  </si>
  <si>
    <t>其他医疗保障管理事务支出</t>
  </si>
  <si>
    <t xml:space="preserve">  城乡居民医保县级配套资金</t>
  </si>
  <si>
    <t>2021年城乡居民医疗保险县级财政补助资金974400元整。</t>
  </si>
  <si>
    <t xml:space="preserve">  村（居）干部报酬及业绩考核经费</t>
  </si>
  <si>
    <t>村（居）干部报酬及业绩考核经费1016</t>
  </si>
  <si>
    <t>其他组织事务支出</t>
  </si>
  <si>
    <t xml:space="preserve">  “三更”专题教育活动经费</t>
  </si>
  <si>
    <t>“三更”专题教育活动经费</t>
  </si>
  <si>
    <t xml:space="preserve">  村级党建工作经费（县级）</t>
  </si>
  <si>
    <t>村级党建工作经费</t>
  </si>
  <si>
    <t xml:space="preserve">  村级党建工作经费（自治区、市级提前告知）</t>
  </si>
  <si>
    <t>村级党建工作经费市级配套258万元，村级党建工作经费自治区配套430万元。</t>
  </si>
  <si>
    <t xml:space="preserve">  村级组织活动场所标准化建设（提前告知）</t>
  </si>
  <si>
    <t>市级强基惠民驻村返贫问苦经费整合用于村级组织活动场所标准化建设44.92万元，整合用于村级组织活动场所标准化建设1617.22万元。</t>
  </si>
  <si>
    <t xml:space="preserve">  村文艺演出队经费（提前告知）</t>
  </si>
  <si>
    <t>村文艺演出队经费（按每村2万元标准）</t>
  </si>
  <si>
    <t xml:space="preserve">  党委、政府系统公务员奖励资金和相关费用</t>
  </si>
  <si>
    <t>落实党委、政府系统公务员奖励资金、优秀村（居）党支部第一书记年度考核奖励资金和购置优秀公务员奖章。</t>
  </si>
  <si>
    <t xml:space="preserve">  干部职工慰问经费</t>
  </si>
  <si>
    <t>切实为重病住院和直系亲属去世干部职工进行看望慰问。</t>
  </si>
  <si>
    <t xml:space="preserve">  换届工作经费</t>
  </si>
  <si>
    <t>2021年换届工作经费</t>
  </si>
  <si>
    <t xml:space="preserve">  基层党建工作经费</t>
  </si>
  <si>
    <t>用于开展党建活动、党内表彰、党员教育管理、基层政权建设、非公经济组织、两新组织等经费。</t>
  </si>
  <si>
    <t xml:space="preserve">  基层政权建设（提前告知）</t>
  </si>
  <si>
    <t>基层政权建设（每个乡镇20万元）</t>
  </si>
  <si>
    <t xml:space="preserve">  农牧民党员活动经费</t>
  </si>
  <si>
    <t>用于开展党员教育培训、党员表彰、党员活动等。</t>
  </si>
  <si>
    <t xml:space="preserve">  强基办工作经费</t>
  </si>
  <si>
    <t>办公室经费。</t>
  </si>
  <si>
    <t xml:space="preserve">  强基惠民驻村工作队交通补助</t>
  </si>
  <si>
    <t>交通补助。</t>
  </si>
  <si>
    <t xml:space="preserve">  强基惠民驻村工作队取暖费（提前告知）</t>
  </si>
  <si>
    <t>强基惠民驻村工作队取暖费</t>
  </si>
  <si>
    <t xml:space="preserve">  强基惠民驻村工作队生活补助（提前告知）</t>
  </si>
  <si>
    <t>强基惠民驻村工作队生活补助</t>
  </si>
  <si>
    <t xml:space="preserve">  退休干部职工护理费</t>
  </si>
  <si>
    <t>退休干部职工护理费</t>
  </si>
  <si>
    <t xml:space="preserve">  退休干部住院护工费</t>
  </si>
  <si>
    <t>按照藏老干通【2019】25号文件要求，从2019年1月1日起，对退休干部职工无论是否生病住院均享受护工费的通知要求，兑现2019年和2020年退休干部职工护工费用，每人每年享受1000元，两年总共所需资金为70.9万元。</t>
  </si>
  <si>
    <t xml:space="preserve">  退休人员慰问金（提前告知）</t>
  </si>
  <si>
    <t>退休人员慰问金(人均1300元/年，含国有企业、学校退休）</t>
  </si>
  <si>
    <t xml:space="preserve">  机关党建经费</t>
  </si>
  <si>
    <t>为了加强和改进新形势下党的建设，认真落实机关党建工作经费保障，根据机关工委工作的实际，拟申请机关党建工作经费。</t>
  </si>
  <si>
    <t xml:space="preserve">  “四讲四爱”群众教育实践活动</t>
  </si>
  <si>
    <t>用于宣传材料制作费、宣传横幅制作费、宣讲员误工补贴、宣讲费、制作宣传展板等。</t>
  </si>
  <si>
    <t xml:space="preserve">  理论中心组经费</t>
  </si>
  <si>
    <t>主要用于县委理论中心组学习材料的征订、复印、各类调研活动、聘请教授讲课等</t>
  </si>
  <si>
    <t xml:space="preserve">  扫黄打非</t>
  </si>
  <si>
    <t>新华书店台账及宣传栏、我县10个乡镇、新华书店和邮政局建设开支等。</t>
  </si>
  <si>
    <t xml:space="preserve">  网络安全信息化和正版软件推行经费</t>
  </si>
  <si>
    <t>《国家网络安全法》宣传手册横幅横幅悬挂时要用胶带、铁丝、签字笔等日常办公用品。</t>
  </si>
  <si>
    <t xml:space="preserve">  五下乡经费</t>
  </si>
  <si>
    <t>五下乡经费:主要用于药品费、宣传资料作费、宣传横幅制作费、工作人员餐饮费、车辆租赁费、演员人员补贴费等。</t>
  </si>
  <si>
    <t>其他统战事务支出</t>
  </si>
  <si>
    <t xml:space="preserve">  “遵行四条标准、争做先进僧尼”市级表彰经费</t>
  </si>
  <si>
    <t>“遵行四条标准、争做先进僧尼”市级表彰经费</t>
  </si>
  <si>
    <t xml:space="preserve">  归国藏胞经费</t>
  </si>
  <si>
    <t>对我县归国藏胞进行家访、慰问。</t>
  </si>
  <si>
    <t xml:space="preserve">  和谐模范寺庙暨爱国守法先进僧尼表彰经费</t>
  </si>
  <si>
    <t>用于兑现2020年县级“遵行四条标准争做先进僧尼”教育实践活动受表彰僧尼、寺庙、寺管会及驻寺干部。同时用于支付表彰时所需物资。如奖牌、哈达、表彰材料等。</t>
  </si>
  <si>
    <t xml:space="preserve">  民族团结创建工作经费</t>
  </si>
  <si>
    <t>用于开展班戈县民族团结创建工作。打印相关材料、制作宣传手册、海报、横幅等与民族团结创建工作有关的费用。</t>
  </si>
  <si>
    <t xml:space="preserve">  民族团结宣传经费</t>
  </si>
  <si>
    <t>用于购买民族团结表彰所需物资。如奖状、绶带、哈达及打印相关材料等，并用于开展民族团结相关宣传工作。如制造横幅、宣传海报及手册等。</t>
  </si>
  <si>
    <t xml:space="preserve">  属地管理奖励资金</t>
  </si>
  <si>
    <t>开展属地管理表彰工作</t>
  </si>
  <si>
    <t xml:space="preserve">  寺管会党建经费</t>
  </si>
  <si>
    <t>加强寺管会党建学习、开展党建工作、发展党员活动。</t>
  </si>
  <si>
    <t xml:space="preserve">  寺庙九有工程资金（自治区）</t>
  </si>
  <si>
    <t>自治区专项转移支付</t>
  </si>
  <si>
    <t xml:space="preserve">  寺庙僧尼培训经费</t>
  </si>
  <si>
    <t>用于开展寺庙僧尼培训工作，及在培训期间产生的住宿费、伙食费、路费等。</t>
  </si>
  <si>
    <t xml:space="preserve">  寺庙僧尼体检费</t>
  </si>
  <si>
    <t>组织寺庙僧尼进行体检。</t>
  </si>
  <si>
    <t xml:space="preserve">  寺庙原民管会人员生活补助</t>
  </si>
  <si>
    <t>用于兑现寺庙原民管会人员生活补助。</t>
  </si>
  <si>
    <t xml:space="preserve">  驻寺特殊岗位津贴</t>
  </si>
  <si>
    <t>上级专款，驻寺干部共计65人，每人每年4万元。</t>
  </si>
  <si>
    <t xml:space="preserve">  宗教领域专项经费</t>
  </si>
  <si>
    <t>为进一步搞好我县宗教领域各项工作，大力解决好我县宗教领域的各种实际困难，经班戈县人民政府县长办公会议研究决定，投入专项资金用于全县宗教领域专项经费。应市文件属地管理制度要求，该经费需逐年递增。</t>
  </si>
  <si>
    <t>生产发展</t>
  </si>
  <si>
    <t xml:space="preserve">  财政扶贫少数民族发展资金含兴边富民（中央）</t>
  </si>
  <si>
    <t>中央财政扶贫少数民族发展资金（含兴边富民）</t>
  </si>
  <si>
    <t xml:space="preserve">  非公有经济发展专项资金</t>
  </si>
  <si>
    <t>用于表彰年度优秀会员单位、慰问会员单位困难员工,外出考察非公经济工作等</t>
  </si>
  <si>
    <t>人大会议</t>
  </si>
  <si>
    <t xml:space="preserve">  人大会议等经费</t>
  </si>
  <si>
    <t>班戈县第十二届人民代表大会第六、七次会议经费；闭会期间代表活动及代表培训经费；乡镇人大主席团经费；县人大代表之家活动经费；学习考察经费。</t>
  </si>
  <si>
    <t>政协会议</t>
  </si>
  <si>
    <t xml:space="preserve">  会议经费</t>
  </si>
  <si>
    <t>会议经费</t>
  </si>
  <si>
    <t>其他政协事务支出</t>
  </si>
  <si>
    <t xml:space="preserve">  视察考察经费</t>
  </si>
  <si>
    <t>视察考察经费</t>
  </si>
  <si>
    <t>其他群众团体事务支出</t>
  </si>
  <si>
    <t xml:space="preserve">  基层团建设工作经费</t>
  </si>
  <si>
    <t>基层团员或团干部培训和基层团务工作经费。</t>
  </si>
  <si>
    <t xml:space="preserve">  预防青少年违法犯罪工作经费</t>
  </si>
  <si>
    <t>预防青少年违法犯罪工作经费</t>
  </si>
  <si>
    <t xml:space="preserve">  妇儿工委经费</t>
  </si>
  <si>
    <t>自妇女工作经费实施后，极大的提高了妇女发展各项工作。</t>
  </si>
  <si>
    <t xml:space="preserve">  妇女“人均三元”经费</t>
  </si>
  <si>
    <t>妇女“人均三元”经费,用于妇女儿童相关宣传培训救助维权等经费，自2019年妇联机构改革后所需费用按照上级部门要求，相对提高。</t>
  </si>
  <si>
    <t>其他检察支出</t>
  </si>
  <si>
    <t xml:space="preserve">  检察政法转移支付资金（提前告知）</t>
  </si>
  <si>
    <t>装备经费</t>
  </si>
  <si>
    <t xml:space="preserve">  司法救助资金</t>
  </si>
  <si>
    <t>司法救助资金</t>
  </si>
  <si>
    <t>案件审判</t>
  </si>
  <si>
    <t>人民陪审员参审补助、培训费用和其他费用</t>
  </si>
  <si>
    <t>其他法院支出</t>
  </si>
  <si>
    <t xml:space="preserve">  法院政法转移支付资金（提前告知）</t>
  </si>
  <si>
    <t>法院政法转移支付资金</t>
  </si>
  <si>
    <t>其他纪检监察事务支出</t>
  </si>
  <si>
    <t xml:space="preserve">  纪检监察办案业务经费（提前告知）</t>
  </si>
  <si>
    <t>纪检监察办案业务经费</t>
  </si>
  <si>
    <t xml:space="preserve">  县纪委监委办案业务经费</t>
  </si>
  <si>
    <t>主要用于办案日常开销，如差旅、住宿油料、购买办案用品等发生的各项支出</t>
  </si>
  <si>
    <t xml:space="preserve">  县纪委监委培训经费</t>
  </si>
  <si>
    <t>主要用于乡镇纪委到县纪委培训、县纪委监委干部职工培训等</t>
  </si>
  <si>
    <t>其他共产党事务支出（其他共产党事务支出）</t>
  </si>
  <si>
    <t xml:space="preserve">  “扫黑除恶、打非治乱”专项经费</t>
  </si>
  <si>
    <t>该资金为延续性资金，范围涵盖政法委、公安局、各乡镇、村居，主要用于“扫黑除恶、打非治乱”专项斗争相关工作宣传、办公、线索奖励等方面。公安局预算5万元，各乡镇共预算5万元，政法委预算5万元，线索奖励资金5万元。</t>
  </si>
  <si>
    <t xml:space="preserve">  “双联户”服务管理工作</t>
  </si>
  <si>
    <t>该项目属于延续性项目，每年都在开展，为更好地发展和服务“双联户”管理，主要内容为“双联户”服务管理日常办公经费、宣传及召开联户长座谈会等的使用。其中公安局预算8000元，各乡镇共预算86000元，县政法委预算5500元。</t>
  </si>
  <si>
    <t xml:space="preserve">  “先进双联户”表彰奖励资金（提前告知）</t>
  </si>
  <si>
    <t>“先进双联户”表彰奖励资金78.97万元</t>
  </si>
  <si>
    <t xml:space="preserve">  “先进双联户”创建评选表彰及活动经费</t>
  </si>
  <si>
    <t>该项目属于延续性项目，每年都在开展，为激励我县“双联户”更好的发挥职能，范围涉及县、乡、村“双联户”，主要内容“先进双联户”创建评选表彰奖牌证书等，表彰2020年度县乡两级“先进双联户”先进集体使用。</t>
  </si>
  <si>
    <t xml:space="preserve">  法学会专项经费</t>
  </si>
  <si>
    <t>经2020年5月经常委会研究同意，我县召开法学会第一届代表大会，班戈县法学会正式成立。该资金用于普法宣传的横幅、宣传资料、差旅费、油料费等，经测算，该项目需资金约为5000元。</t>
  </si>
  <si>
    <t xml:space="preserve">  防范和处置邪教工作</t>
  </si>
  <si>
    <t>为更好的管理社会秩序，防范和处置社会工作，我委将在全县范围内大力开展行驶多样的宣传活动，拟制作宣传册、宣传资料、宣传纸杯等。</t>
  </si>
  <si>
    <t xml:space="preserve">  加强和创新社会治理工作</t>
  </si>
  <si>
    <t>根据工作需要，开展社会治安综合治理交流经费5500元（11*500=5500元）。</t>
  </si>
  <si>
    <t xml:space="preserve">  平安创建工作</t>
  </si>
  <si>
    <t>按照平安创建经费需逐渐增加的要求，为大力加强基层平安建设活动，持续深入开展多种形式的创建评选工作，此资金用于制作平安建设日常办公、宣传、奖牌制作、表彰资金等。</t>
  </si>
  <si>
    <t xml:space="preserve">  扫黑除恶（提前告知）</t>
  </si>
  <si>
    <t>扫黑除恶</t>
  </si>
  <si>
    <t xml:space="preserve">  社会治安综合治理工作</t>
  </si>
  <si>
    <t>按照综治经费逐年增加的要求，为做好全县基层社会治理工作，范围辐射县、乡、村，主要体现在综治日常办公经费、综治培训经费、综治宣传费、综治表彰等的使用。</t>
  </si>
  <si>
    <t xml:space="preserve">  维护稳定工作</t>
  </si>
  <si>
    <t>该项目属于延续性项目，每年都在开展，为维护我县社会稳定工作，主要内容为维护稳定日常办公经费、敏感节点政法系统慰问经费等的使用。</t>
  </si>
  <si>
    <t xml:space="preserve">  政法装备经费</t>
  </si>
  <si>
    <t>该项目属于延续性项目，每年都在开展，为确保政法工作顺利开展，需要配套资金，主要内容为政法委干警服装费及运行费等的使用。</t>
  </si>
  <si>
    <t xml:space="preserve">  本级投入</t>
  </si>
  <si>
    <t>本级投入174.1</t>
  </si>
  <si>
    <t xml:space="preserve">  中央财政扶贫发展资金（提前告知）</t>
  </si>
  <si>
    <t>中央财政扶贫发展资金提前告知8049.55万元</t>
  </si>
  <si>
    <t>其他扶贫支出</t>
  </si>
  <si>
    <t xml:space="preserve">  村级生态管护员补助市级配套（提前告知）</t>
  </si>
  <si>
    <t>上级补助</t>
  </si>
  <si>
    <t>专项业务（党委办公厅（室）及相关机构事务）</t>
  </si>
  <si>
    <t xml:space="preserve">  国家安全人民防线建设工作经费</t>
  </si>
  <si>
    <t>国家安全人民防线建设工作经费(制作相关宣传册）</t>
  </si>
  <si>
    <t>其他党委办公厅（室）及相关机构事务支出</t>
  </si>
  <si>
    <t xml:space="preserve">  2021年经济工作和全委会议经费</t>
  </si>
  <si>
    <t>召开2020年经济工作和全委会议相关材料费、公文包、出席证等。</t>
  </si>
  <si>
    <t xml:space="preserve">  班戈县2020年“三大节日”慰问金</t>
  </si>
  <si>
    <t>“三大节日”慰问老党员、老干部、退休人员等经费</t>
  </si>
  <si>
    <t xml:space="preserve">  保密办工作经费</t>
  </si>
  <si>
    <t>督导检查保密培训经费</t>
  </si>
  <si>
    <t xml:space="preserve">  督查室工作经费</t>
  </si>
  <si>
    <t>督导检查全县各项工作，购买办公用品等。</t>
  </si>
  <si>
    <t xml:space="preserve">  机要密码工作经费</t>
  </si>
  <si>
    <t>为更好的开展2020年机要密码各项工作，根据（藏党办发【2012】28号文件要求，结合具体工作实际，参照2018年密码经费预算，现申请十万密码经费</t>
  </si>
  <si>
    <t xml:space="preserve">  机要局辐射补贴经费</t>
  </si>
  <si>
    <t>工作特殊，机房辐射大，故申请辐射补贴</t>
  </si>
  <si>
    <t xml:space="preserve">  机要局值班费</t>
  </si>
  <si>
    <t>工作性质特殊，需24小时在值班室值班，故申请值班费</t>
  </si>
  <si>
    <t xml:space="preserve">  专项和常规巡察经费</t>
  </si>
  <si>
    <t>专项和常规巡察经费</t>
  </si>
  <si>
    <t>专项业务及机关事务管理</t>
  </si>
  <si>
    <t xml:space="preserve">  编译局双语和藏语文社会用字经费</t>
  </si>
  <si>
    <t xml:space="preserve">1.对各乡（镇）编译专兼职人员进行业务培训和配备办公设备。2.每年至少召开一次全县藏语文社会用字工作会议，并举办“双语”培训班。3.翻译主要领域的各项惠民政策文件材料下发给农牧区需要申请经费共15万元。
</t>
  </si>
  <si>
    <t>农产品质量安全</t>
  </si>
  <si>
    <t xml:space="preserve">  农产品质量安全检测工作经费</t>
  </si>
  <si>
    <t>农产品质量安全检测工作经费</t>
  </si>
  <si>
    <t>农业生产发展</t>
  </si>
  <si>
    <t xml:space="preserve">  生猪（牛羊）调出大县奖励资金（提前告知）</t>
  </si>
  <si>
    <t>生猪（牛羊）调出大县奖励资金</t>
  </si>
  <si>
    <t>农村合作经济</t>
  </si>
  <si>
    <t xml:space="preserve">  扶持村集体经济发展资金（提前告知）</t>
  </si>
  <si>
    <t>扶持村集体经济发展资金</t>
  </si>
  <si>
    <t>其他农业农村支出</t>
  </si>
  <si>
    <t xml:space="preserve">  草原防火站运行管理经费</t>
  </si>
  <si>
    <t>草原防火站管理费、运行费</t>
  </si>
  <si>
    <t xml:space="preserve">  村（居）农业农村工作专员薪酬待遇市级配套（提前告知）</t>
  </si>
  <si>
    <t>村（居）农业农村工作专员薪酬待遇市级配套</t>
  </si>
  <si>
    <t xml:space="preserve">  牛羊出售奖补市级配套（提前告知）</t>
  </si>
  <si>
    <t>牛羊出售奖补市级配套</t>
  </si>
  <si>
    <t xml:space="preserve">  农牧民补助奖励政策工作经费</t>
  </si>
  <si>
    <t>农牧民补助奖励政策工作经费，主要用于农牧民补助奖励政策办公经费</t>
  </si>
  <si>
    <t xml:space="preserve">  涉农商业保险保费（含中央、自治区、市提前告知）</t>
  </si>
  <si>
    <t>涉农商业保险保费（中央612.98万元，自治区853.49万元，市级153.67万元）</t>
  </si>
  <si>
    <t xml:space="preserve">  污染普查经费</t>
  </si>
  <si>
    <t>污染普查各项保障工作</t>
  </si>
  <si>
    <t>动植物保护</t>
  </si>
  <si>
    <t xml:space="preserve">  草原生态保护补助奖励（提前告知）</t>
  </si>
  <si>
    <t xml:space="preserve">  村级动物防疫员绩效考核经费</t>
  </si>
  <si>
    <t>乡镇上报兽医年度优秀、合格统计数据，按照人均标准奖励资金中给合格人员发放80%的奖励，优秀人员人均奖励标准80%资金上增加剩余20%的资金给年度优秀村级兽医。</t>
  </si>
  <si>
    <t xml:space="preserve">  接羔育幼资金</t>
  </si>
  <si>
    <t>用于接羔育幼期间使用药品,县政府下拨的12万资金的基础上增加16万，共28万。</t>
  </si>
  <si>
    <t xml:space="preserve">  器械设备购置款</t>
  </si>
  <si>
    <t>乡（镇）、村兽医购置医疗器械及县乡（镇）购买治疗药品</t>
  </si>
  <si>
    <t>市场主体管理</t>
  </si>
  <si>
    <t xml:space="preserve">  12315乡镇维权联络员聘请及宣传经费</t>
  </si>
  <si>
    <t>班戈县市场监督管理局12315乡镇维权联络员聘请及宣传经费3万元。</t>
  </si>
  <si>
    <t>食品安全监管</t>
  </si>
  <si>
    <t xml:space="preserve">  班戈县食安委食品安全工作经费</t>
  </si>
  <si>
    <t>申请食安委食品安全经费5万元。</t>
  </si>
  <si>
    <t>其他优抚支出</t>
  </si>
  <si>
    <t xml:space="preserve">  优抚对象补助经费（提前告知）</t>
  </si>
  <si>
    <t>乡镇退役军人服务站经费</t>
  </si>
  <si>
    <t>拥军优属</t>
  </si>
  <si>
    <t xml:space="preserve">  “八一”等节日慰问经费</t>
  </si>
  <si>
    <t>节日对退役军人和困难军人进行慰问共计需求资金73152元</t>
  </si>
  <si>
    <t xml:space="preserve">  退役士兵家属优待金及自主就业一次性经济补助金</t>
  </si>
  <si>
    <t>2020年退役士兵共接收4名，其中2年义务兵退出现役3名，一级士官（5年）退出现役1名，4名退役士兵2020年家属优待金及一次性就业经济补助金32.6万元。</t>
  </si>
  <si>
    <t>其他退役军人事务管理支出</t>
  </si>
  <si>
    <t xml:space="preserve">  县、乡退役军人服务中心站经费</t>
  </si>
  <si>
    <t>为了正常运行和服务广大退役军人工作需办公经费县级服务中心30000元，乡镇服务站共100000元。</t>
  </si>
  <si>
    <t xml:space="preserve">  优抚对象医疗保障经费（提前告知）</t>
  </si>
  <si>
    <t>优抚对象医疗保障经费</t>
  </si>
  <si>
    <t>机关服务（科学技术管理事务）</t>
  </si>
  <si>
    <t xml:space="preserve">  基层科普（开展农牧区科普示范工作）（提前告知）</t>
  </si>
  <si>
    <t>基层科普（开展农牧区科普示范工作）（提前告知）</t>
  </si>
  <si>
    <t>其他科学技术管理事务支出</t>
  </si>
  <si>
    <t xml:space="preserve">  村（居）科技专干薪酬待遇市级配套（提前告知）</t>
  </si>
  <si>
    <t>村（居）科技专干薪酬待遇市级配套</t>
  </si>
  <si>
    <t xml:space="preserve">  第二届慧创藏北创新创业大赛活动经费</t>
  </si>
  <si>
    <t>第二届慧创藏北创新创业大赛活动经费</t>
  </si>
  <si>
    <t xml:space="preserve">  基层科普（创建农村科普示范基地）（提前告知）</t>
  </si>
  <si>
    <t>创建农村科普示范基地</t>
  </si>
  <si>
    <t xml:space="preserve">  人均科普（中学科技馆提档升级）（提前告知）</t>
  </si>
  <si>
    <t>人均科普（中学科技馆提档升级）</t>
  </si>
  <si>
    <t xml:space="preserve">  维稳督导经费</t>
  </si>
  <si>
    <t>敏感节点维稳督导经费90000.00元</t>
  </si>
  <si>
    <t>其他国家安全支出</t>
  </si>
  <si>
    <t xml:space="preserve">  维稳工作经费</t>
  </si>
  <si>
    <t>维稳后勤保障资金855600.00</t>
  </si>
  <si>
    <t>机关服务（政府办公厅（室）及相关机构事务）</t>
  </si>
  <si>
    <t xml:space="preserve">  政务服务大厅办公用电费用</t>
  </si>
  <si>
    <t>政务服务大厅办公用电费用5万元整。</t>
  </si>
  <si>
    <t xml:space="preserve">  市县乡集中供暖工程运行补助（自治区）</t>
  </si>
  <si>
    <t>乡镇供暖补助175万元</t>
  </si>
  <si>
    <t>其他城乡社区管理事务支出</t>
  </si>
  <si>
    <t xml:space="preserve">  环卫经费</t>
  </si>
  <si>
    <t>环卫车辆油费、保养、维修等费用121.72万元，57.42万元为环卫工人补助。</t>
  </si>
  <si>
    <t>其他广播电视支出</t>
  </si>
  <si>
    <t xml:space="preserve">  电影场次补贴（提前告知）</t>
  </si>
  <si>
    <t>电影场次补贴</t>
  </si>
  <si>
    <t xml:space="preserve">  广播电视节目无线覆盖运行维护费（数字）</t>
  </si>
  <si>
    <t>广播电视节目无线覆盖运行维护费（数字）</t>
  </si>
  <si>
    <t xml:space="preserve">  艰苦台站费</t>
  </si>
  <si>
    <t>艰苦广播电视台津贴补助每人每月1200元，共26人，共计需配资金374400元整。</t>
  </si>
  <si>
    <t>其他人大事务支出</t>
  </si>
  <si>
    <t xml:space="preserve">  乡镇人大经费保障机制经费</t>
  </si>
  <si>
    <t>用于人大保障机制经费</t>
  </si>
  <si>
    <t xml:space="preserve">  普保镇乡镇干部高寒补助</t>
  </si>
  <si>
    <t>用于发放基层干部职工高寒补助</t>
  </si>
  <si>
    <t xml:space="preserve">  乡镇食堂运行经费</t>
  </si>
  <si>
    <t>用于后勤服务中心保障乡镇食堂正常运转经费</t>
  </si>
  <si>
    <t xml:space="preserve">  普保镇基层团组织建设经费</t>
  </si>
  <si>
    <t>用于开展基层团组织经费</t>
  </si>
  <si>
    <t xml:space="preserve">  双联户户长补助</t>
  </si>
  <si>
    <t>双两户每户每年共计预算2000元，其中1000元由自治区承担，600元由市财政承担，400元由县级财政承担。本预算只做县级承担部分</t>
  </si>
  <si>
    <t xml:space="preserve">  普保镇市容村貌整治专项经费</t>
  </si>
  <si>
    <t>上级补助资金</t>
  </si>
  <si>
    <t xml:space="preserve">  乡镇人大保障机制经费</t>
  </si>
  <si>
    <t>用于人大事物处理经费</t>
  </si>
  <si>
    <t xml:space="preserve">  北拉镇乡镇干部职工高寒补助</t>
  </si>
  <si>
    <t>乡镇高寒补贴</t>
  </si>
  <si>
    <t>乡镇食堂运行经费</t>
  </si>
  <si>
    <t xml:space="preserve">  北拉镇基层团组织建设经费</t>
  </si>
  <si>
    <t>用于团组织建设</t>
  </si>
  <si>
    <t>用于双联户户长补助（补助标准为2000元，自治区1000元，市级600元，县400元。</t>
  </si>
  <si>
    <t xml:space="preserve">  市容村貌整治经费</t>
  </si>
  <si>
    <t>用于乡镇人大事务支出</t>
  </si>
  <si>
    <t xml:space="preserve">  佳琼镇乡镇干部职工高寒补助</t>
  </si>
  <si>
    <t>行政机关32人+兽防战8人+文化站13人+卫生院10人+东嘎拉康1人+派出所4人=68人（总人数）；68*150元=10200元（一个月）*12=122400元。</t>
  </si>
  <si>
    <t xml:space="preserve">  佳琼镇基层团组织建设经费</t>
  </si>
  <si>
    <t>用于基层党组织建设</t>
  </si>
  <si>
    <t xml:space="preserve">  乡镇双联户户长补助</t>
  </si>
  <si>
    <t>2021年双联户自治区级承担1000元，那曲市600元，县级400元，我镇双联户户长117人（每人400元）共46800元</t>
  </si>
  <si>
    <t xml:space="preserve">  人大保障机制经费</t>
  </si>
  <si>
    <t>主要用于人大代表在闭会期间执行职务，开展视察、专题调研、述职或工作评议等活动的费用；人大代表培训和经批准的考察学习交流费用；组建人大之家的费用；人大代表小组活动的费用；走访慰问和接待人大代表的费用等。</t>
  </si>
  <si>
    <t>为健全食堂管理制度，规范食堂财务收支行为，严格按照资金使用要求，我镇食堂经费10万元，用于购买粮食、蔬菜、油、调料、煤气等费用支出。</t>
  </si>
  <si>
    <t xml:space="preserve">  德庆镇基层团组织建设经费</t>
  </si>
  <si>
    <t>用于共青团年度及季度工作会议、团员代表大会或团员大会、支部换届改选、团员教育学习、五四表彰会会务安排，购买团员青年教育用书籍、团务材料印制等费用。</t>
  </si>
  <si>
    <t xml:space="preserve">  乡镇双联户户长补助经费</t>
  </si>
  <si>
    <t xml:space="preserve">按照班戈县班政法发[2020]63号文件精神及班戈县2021年“双联户”户长补助资金发放方案要求：
德庆镇双联户户长116人.补助总资金：2000.00元（一人一年）
1.务工补贴：1040.00元
2.通信费：300.00
3.交通费：300.00元
4.杂费：360.00
共计：232000.00元
</t>
  </si>
  <si>
    <t>其他一般公共服务支出</t>
  </si>
  <si>
    <t xml:space="preserve">  德庆镇乡镇干部职工高寒补助</t>
  </si>
  <si>
    <t>按照2021年干部职工的人数及所得的高寒补助资金标准进行预算的，用于干部职工的高寒生活所需的费用。</t>
  </si>
  <si>
    <t xml:space="preserve">  德庆镇市容村貌整治经费</t>
  </si>
  <si>
    <t>上级拨款项目，用于乡人大各项工作方面。</t>
  </si>
  <si>
    <t xml:space="preserve">  尼玛乡乡镇干部职工高寒补助</t>
  </si>
  <si>
    <t>高海拔基层干部职工补贴</t>
  </si>
  <si>
    <t xml:space="preserve">  食堂运行经费</t>
  </si>
  <si>
    <t>用于乡食堂运行经费</t>
  </si>
  <si>
    <t xml:space="preserve">  尼玛乡基层团组建设经费</t>
  </si>
  <si>
    <t>上级拨款项目，用于乡基层团组织建设各项方面。</t>
  </si>
  <si>
    <t>双联户户长补助，用于双联户户长误工及电话费等支出。</t>
  </si>
  <si>
    <t>用于乡镇及各行政村的环境保护管方面支出。</t>
  </si>
  <si>
    <t>用于2020年人大保障机制经费</t>
  </si>
  <si>
    <t xml:space="preserve">  青龙乡食堂运行经费</t>
  </si>
  <si>
    <t xml:space="preserve">  青龙乡乡镇干部职工高寒补助</t>
  </si>
  <si>
    <t>用于海拔4800以上干部职工高寒补贴16.02元</t>
  </si>
  <si>
    <t xml:space="preserve">  青龙乡基层团组织建设经费</t>
  </si>
  <si>
    <t>用于2020年基层团组织建设建设经费</t>
  </si>
  <si>
    <t>用于双联户户长通讯费，交通费，误工补贴，杂费等补助，</t>
  </si>
  <si>
    <t xml:space="preserve">  青龙乡市容村貌整治经费</t>
  </si>
  <si>
    <t xml:space="preserve">  乡镇人大保障经费</t>
  </si>
  <si>
    <t>用于人大工作及活动。</t>
  </si>
  <si>
    <t xml:space="preserve">  保吉乡乡镇干部职工高寒补助</t>
  </si>
  <si>
    <t>乡镇海拔4700米以上在编在岗乡镇机关事业单位干部补助。</t>
  </si>
  <si>
    <t>用于乡镇食堂运行经费</t>
  </si>
  <si>
    <t xml:space="preserve">  保吉乡基层团组织建设经费</t>
  </si>
  <si>
    <t>建强基层团组织，并搞好团组织活动。</t>
  </si>
  <si>
    <t>用于双联户户长补助</t>
  </si>
  <si>
    <t xml:space="preserve">  保吉乡市容村貌政治经费</t>
  </si>
  <si>
    <t>用于人大事务支出</t>
  </si>
  <si>
    <t xml:space="preserve">  马前乡乡镇干部职工高寒补助</t>
  </si>
  <si>
    <t>乡镇干部职工高寒补贴人年均标准（1800元）</t>
  </si>
  <si>
    <t xml:space="preserve">  乡镇食堂运转经费</t>
  </si>
  <si>
    <t>用食堂运转经费</t>
  </si>
  <si>
    <t xml:space="preserve">  马前乡基层团组织建设经费</t>
  </si>
  <si>
    <t>用于团组织建设经费</t>
  </si>
  <si>
    <t>用于乡综治办双联户户长补助资金</t>
  </si>
  <si>
    <t>市容村貌经费</t>
  </si>
  <si>
    <t>用于人大事务经费</t>
  </si>
  <si>
    <t xml:space="preserve">  新吉乡食堂运行经费</t>
  </si>
  <si>
    <t>用于全乡干部职工的伙食费。</t>
  </si>
  <si>
    <t xml:space="preserve">  新吉乡基层团组织建设经费</t>
  </si>
  <si>
    <t>用于基层团组织建设经费</t>
  </si>
  <si>
    <t xml:space="preserve">  乡镇双联户户长补助资金</t>
  </si>
  <si>
    <t>用于双联户户长误工补贴，通讯费，交通费，杂费等补助资金(县财政局承担400元，市财政局承担600元，自治区承担1000元）</t>
  </si>
  <si>
    <t xml:space="preserve">  新吉乡乡镇干部职工高寒补助</t>
  </si>
  <si>
    <t>用于干部职工高寒补助。</t>
  </si>
  <si>
    <t xml:space="preserve">  新吉乡市容村貌整治经费</t>
  </si>
  <si>
    <t>乡镇人大保障机制经费</t>
  </si>
  <si>
    <t xml:space="preserve">  门当乡乡镇干部职工高寒补助</t>
  </si>
  <si>
    <t>高寒补助</t>
  </si>
  <si>
    <t xml:space="preserve">  门当乡基层团组织建设经费</t>
  </si>
  <si>
    <t>乡镇基层团组织建设经费</t>
  </si>
  <si>
    <t xml:space="preserve">  双联户户长补助经费</t>
  </si>
  <si>
    <t>2020年新增项目双联户户长补助经费（县级）</t>
  </si>
  <si>
    <t xml:space="preserve">  门当乡市容村貌整治经费</t>
  </si>
  <si>
    <t>表十三</t>
  </si>
  <si>
    <t>班戈县2021年一般公共预算县本级支出“三公”经费预算表</t>
  </si>
  <si>
    <t>单位：万元</t>
  </si>
  <si>
    <t xml:space="preserve"> 2020年预算数</t>
  </si>
  <si>
    <t xml:space="preserve"> 2020年预算执行数</t>
  </si>
  <si>
    <t xml:space="preserve"> 2021年预算数</t>
  </si>
  <si>
    <t>因公出国(境)费</t>
  </si>
  <si>
    <t>公务用车购置及运行费</t>
  </si>
  <si>
    <t>公务用车购置费</t>
  </si>
  <si>
    <t>公务用车运行费</t>
  </si>
  <si>
    <t>注：1.如此表无数据，则以空表形式公开，请不要删除此表；</t>
  </si>
  <si>
    <t xml:space="preserve">       2.如此表为空表，请说明原因。</t>
  </si>
  <si>
    <t>表十四</t>
  </si>
  <si>
    <t>班戈县2021年一般公共预算支出部门预算经济分类情况表</t>
  </si>
  <si>
    <t>单位:万元</t>
  </si>
  <si>
    <t>资本性支出（基本建设）</t>
  </si>
  <si>
    <t>资本性支出</t>
  </si>
  <si>
    <t>对企业补助（基本建设）</t>
  </si>
  <si>
    <t>对企业补助</t>
  </si>
  <si>
    <t>对社会保障基金补助</t>
  </si>
  <si>
    <t>表十五</t>
  </si>
  <si>
    <t>班戈县2021年一般公共预算对下级的转移支付预算分项目表</t>
  </si>
  <si>
    <t>制表：班戈县财政局        日期：2021年7月14日</t>
  </si>
  <si>
    <t xml:space="preserve">                                                 单位：万元</t>
  </si>
  <si>
    <t xml:space="preserve"> </t>
  </si>
  <si>
    <t>一、一般性转移支付</t>
  </si>
  <si>
    <t>二、专项转移支付</t>
  </si>
  <si>
    <t>表十六</t>
  </si>
  <si>
    <t>班戈县2021年一般公共预算对下级的转移支付预算分地区表</t>
  </si>
  <si>
    <t>制表：班戈县财政局                    日期：2021年7月14日</t>
  </si>
  <si>
    <t xml:space="preserve">                     单位：万元</t>
  </si>
  <si>
    <t>地  区</t>
  </si>
  <si>
    <t>合       计</t>
  </si>
  <si>
    <t>表十七</t>
  </si>
  <si>
    <t>班戈县2021年一般公共预算政府一般债务限额和余额统计表</t>
  </si>
  <si>
    <t>序号</t>
  </si>
  <si>
    <t>专项债务项目名称</t>
  </si>
  <si>
    <t>地方政府债务限额</t>
  </si>
  <si>
    <t>地方政府债务余额</t>
  </si>
  <si>
    <t>当年需还本金额</t>
  </si>
  <si>
    <t>当年需付息金额</t>
  </si>
  <si>
    <t>一般债</t>
  </si>
  <si>
    <t>专项债</t>
  </si>
  <si>
    <t>交通公路项目</t>
  </si>
  <si>
    <t>年初预算安排付息资金132.29万元</t>
  </si>
  <si>
    <t>水利十三五项目</t>
  </si>
  <si>
    <t>易地搬迁扶贫基础设施项目</t>
  </si>
  <si>
    <t>政府性基金预算部分</t>
  </si>
  <si>
    <t>表十八</t>
  </si>
  <si>
    <t>2021年班戈县政府性基金预算收支预算总表</t>
  </si>
  <si>
    <t>制表单位：班戈县财政局</t>
  </si>
  <si>
    <t>收入</t>
  </si>
  <si>
    <t>本级收入合计</t>
  </si>
  <si>
    <t>本级支出合计</t>
  </si>
  <si>
    <t>地方政府专项债务收入</t>
  </si>
  <si>
    <t>地方政府专项债务还本支出</t>
  </si>
  <si>
    <t>转移性收入</t>
  </si>
  <si>
    <t>转移性支出</t>
  </si>
  <si>
    <t xml:space="preserve">  政府性基金转移支付收入</t>
  </si>
  <si>
    <t xml:space="preserve">  政府性基金转移支付</t>
  </si>
  <si>
    <t xml:space="preserve">  上解收入</t>
  </si>
  <si>
    <t xml:space="preserve">  上解支出</t>
  </si>
  <si>
    <t xml:space="preserve">  调入资金</t>
  </si>
  <si>
    <t xml:space="preserve">  调出资金</t>
  </si>
  <si>
    <t xml:space="preserve">  地方政府专项债务转贷收入</t>
  </si>
  <si>
    <t xml:space="preserve">  地方政府专项债务转贷支出</t>
  </si>
  <si>
    <t xml:space="preserve">  上年结转收入</t>
  </si>
  <si>
    <t xml:space="preserve">  年终结转</t>
  </si>
  <si>
    <t xml:space="preserve">  上年结余收入</t>
  </si>
  <si>
    <t xml:space="preserve">  年终结余</t>
  </si>
  <si>
    <t>收入总计</t>
  </si>
  <si>
    <t>表十九</t>
  </si>
  <si>
    <t>班戈县2021年政府性基金预算本级收入预算表</t>
  </si>
  <si>
    <t xml:space="preserve">                       日期：2021年7月14日</t>
  </si>
  <si>
    <t>代码</t>
  </si>
  <si>
    <t>名称</t>
  </si>
  <si>
    <t>政府性基金收入</t>
  </si>
  <si>
    <t>1030148</t>
  </si>
  <si>
    <t>国有土地使用权出让收入</t>
  </si>
  <si>
    <t>103014801</t>
  </si>
  <si>
    <t>土地出让价款收入</t>
  </si>
  <si>
    <t>表二十</t>
  </si>
  <si>
    <t>班戈县2021年政府性基金预算收入来源分级表</t>
  </si>
  <si>
    <t>日期：2021年7月14日                             金额单位：万元</t>
  </si>
  <si>
    <t xml:space="preserve"> 项      目 </t>
  </si>
  <si>
    <t>一、政府性基金预算收入</t>
  </si>
  <si>
    <t>（一）国有土地使用权出让收入</t>
  </si>
  <si>
    <t xml:space="preserve">  其中：土地出让价款收入</t>
  </si>
  <si>
    <t>（二）专项债券对应项目专项收入</t>
  </si>
  <si>
    <t>二、上级补助收入</t>
  </si>
  <si>
    <t>（一）彩票公益金</t>
  </si>
  <si>
    <t xml:space="preserve">  1.青少年体育冬夏令营</t>
  </si>
  <si>
    <t xml:space="preserve">  2.体育彩票公益金</t>
  </si>
  <si>
    <t xml:space="preserve">  3.福利彩票公益金</t>
  </si>
  <si>
    <t xml:space="preserve">  4.残疾人事业发展补助资金</t>
  </si>
  <si>
    <t>三、上年结转收入</t>
  </si>
  <si>
    <t>表二十一</t>
  </si>
  <si>
    <t>班戈县2021年政府性基金预算支出明细表（按单位）</t>
  </si>
  <si>
    <t>229</t>
  </si>
  <si>
    <t>60</t>
  </si>
  <si>
    <t>用于残疾人事业的彩票公益金支出</t>
  </si>
  <si>
    <t>其他国有土地使用权出让收入安排的支出</t>
  </si>
  <si>
    <t>表二十二</t>
  </si>
  <si>
    <t>班戈县2021年政府性基金预算本级支出政府经济分类明细表</t>
  </si>
  <si>
    <t xml:space="preserve">          日期：2021年7月14日                            金额单位：万元</t>
  </si>
  <si>
    <t>502</t>
  </si>
  <si>
    <t>50299</t>
  </si>
  <si>
    <t>599</t>
  </si>
  <si>
    <t>59999</t>
  </si>
  <si>
    <t>表二十三</t>
  </si>
  <si>
    <t>班戈县2021年政府性基金预算政府专项债务限额和余额统计表</t>
  </si>
  <si>
    <t>国有资本经营预算部分（无）</t>
  </si>
  <si>
    <t>社会保险基金预算部分（无）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</si>
</sst>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s>
  <fonts count="100">
    <font>
      <sz val="12"/>
      <name val="宋体"/>
      <family val="0"/>
    </font>
    <font>
      <sz val="11"/>
      <name val="宋体"/>
      <family val="0"/>
    </font>
    <font>
      <sz val="11"/>
      <color indexed="8"/>
      <name val="宋体"/>
      <family val="0"/>
    </font>
    <font>
      <sz val="72"/>
      <name val="黑体"/>
      <family val="3"/>
    </font>
    <font>
      <b/>
      <sz val="12"/>
      <color indexed="8"/>
      <name val="方正仿宋简体"/>
      <family val="4"/>
    </font>
    <font>
      <sz val="18"/>
      <color indexed="8"/>
      <name val="宋体"/>
      <family val="0"/>
    </font>
    <font>
      <sz val="18"/>
      <name val="方正小标宋简体"/>
      <family val="4"/>
    </font>
    <font>
      <sz val="9"/>
      <color indexed="8"/>
      <name val="宋体"/>
      <family val="0"/>
    </font>
    <font>
      <sz val="10"/>
      <color indexed="8"/>
      <name val="宋体"/>
      <family val="0"/>
    </font>
    <font>
      <sz val="12"/>
      <color indexed="8"/>
      <name val="宋体"/>
      <family val="0"/>
    </font>
    <font>
      <b/>
      <sz val="18"/>
      <color indexed="8"/>
      <name val="黑体"/>
      <family val="3"/>
    </font>
    <font>
      <sz val="10"/>
      <name val="方正仿宋简体"/>
      <family val="4"/>
    </font>
    <font>
      <sz val="10"/>
      <name val="方正小标宋简体"/>
      <family val="4"/>
    </font>
    <font>
      <b/>
      <sz val="11"/>
      <color indexed="8"/>
      <name val="宋体"/>
      <family val="0"/>
    </font>
    <font>
      <sz val="18"/>
      <name val="宋体"/>
      <family val="0"/>
    </font>
    <font>
      <sz val="10"/>
      <name val="宋体"/>
      <family val="0"/>
    </font>
    <font>
      <sz val="12"/>
      <name val="黑体"/>
      <family val="3"/>
    </font>
    <font>
      <sz val="11"/>
      <name val="方正仿宋简体"/>
      <family val="4"/>
    </font>
    <font>
      <sz val="12"/>
      <color indexed="8"/>
      <name val="黑体"/>
      <family val="3"/>
    </font>
    <font>
      <sz val="10"/>
      <name val="仿宋_GB2312"/>
      <family val="3"/>
    </font>
    <font>
      <sz val="11"/>
      <name val="仿宋_GB2312"/>
      <family val="3"/>
    </font>
    <font>
      <b/>
      <sz val="12"/>
      <color indexed="8"/>
      <name val="宋体"/>
      <family val="0"/>
    </font>
    <font>
      <sz val="10"/>
      <color indexed="8"/>
      <name val="方正仿宋简体"/>
      <family val="4"/>
    </font>
    <font>
      <sz val="11"/>
      <color indexed="8"/>
      <name val="方正仿宋简体"/>
      <family val="4"/>
    </font>
    <font>
      <b/>
      <sz val="18"/>
      <color indexed="8"/>
      <name val="方正仿宋简体"/>
      <family val="4"/>
    </font>
    <font>
      <sz val="11"/>
      <color indexed="12"/>
      <name val="方正仿宋简体"/>
      <family val="4"/>
    </font>
    <font>
      <sz val="72"/>
      <name val="方正楷体简体"/>
      <family val="4"/>
    </font>
    <font>
      <b/>
      <sz val="12"/>
      <color indexed="8"/>
      <name val="黑体"/>
      <family val="3"/>
    </font>
    <font>
      <sz val="9"/>
      <color indexed="8"/>
      <name val="SimSun"/>
      <family val="0"/>
    </font>
    <font>
      <sz val="10"/>
      <color indexed="8"/>
      <name val="SimSun"/>
      <family val="0"/>
    </font>
    <font>
      <b/>
      <sz val="11"/>
      <color indexed="8"/>
      <name val="方正仿宋简体"/>
      <family val="4"/>
    </font>
    <font>
      <sz val="9"/>
      <color indexed="8"/>
      <name val="方正仿宋简体"/>
      <family val="4"/>
    </font>
    <font>
      <sz val="12"/>
      <name val="方正仿宋简体"/>
      <family val="4"/>
    </font>
    <font>
      <b/>
      <sz val="18"/>
      <name val="黑体"/>
      <family val="3"/>
    </font>
    <font>
      <sz val="18"/>
      <name val="黑体"/>
      <family val="3"/>
    </font>
    <font>
      <b/>
      <sz val="10"/>
      <name val="宋体"/>
      <family val="0"/>
    </font>
    <font>
      <b/>
      <sz val="10"/>
      <color indexed="8"/>
      <name val="宋体"/>
      <family val="0"/>
    </font>
    <font>
      <sz val="18"/>
      <color indexed="8"/>
      <name val="方正小标宋简体"/>
      <family val="4"/>
    </font>
    <font>
      <b/>
      <sz val="10.5"/>
      <color indexed="8"/>
      <name val="宋体"/>
      <family val="0"/>
    </font>
    <font>
      <sz val="14"/>
      <color indexed="8"/>
      <name val="华文楷体"/>
      <family val="0"/>
    </font>
    <font>
      <sz val="9"/>
      <name val="方正仿宋简体"/>
      <family val="4"/>
    </font>
    <font>
      <sz val="9"/>
      <name val="方正小标宋简体"/>
      <family val="4"/>
    </font>
    <font>
      <sz val="11"/>
      <color indexed="8"/>
      <name val="仿宋_GB2312"/>
      <family val="3"/>
    </font>
    <font>
      <b/>
      <sz val="11"/>
      <name val="方正仿宋简体"/>
      <family val="4"/>
    </font>
    <font>
      <sz val="11"/>
      <color indexed="17"/>
      <name val="宋体"/>
      <family val="0"/>
    </font>
    <font>
      <sz val="11"/>
      <color indexed="62"/>
      <name val="宋体"/>
      <family val="0"/>
    </font>
    <font>
      <sz val="9"/>
      <name val="宋体"/>
      <family val="0"/>
    </font>
    <font>
      <sz val="11"/>
      <color indexed="9"/>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3"/>
      <color indexed="56"/>
      <name val="宋体"/>
      <family val="0"/>
    </font>
    <font>
      <sz val="11"/>
      <color indexed="60"/>
      <name val="宋体"/>
      <family val="0"/>
    </font>
    <font>
      <b/>
      <sz val="11"/>
      <color indexed="56"/>
      <name val="宋体"/>
      <family val="0"/>
    </font>
    <font>
      <sz val="11"/>
      <color indexed="10"/>
      <name val="宋体"/>
      <family val="0"/>
    </font>
    <font>
      <b/>
      <sz val="11"/>
      <color indexed="52"/>
      <name val="宋体"/>
      <family val="0"/>
    </font>
    <font>
      <i/>
      <sz val="11"/>
      <color indexed="23"/>
      <name val="宋体"/>
      <family val="0"/>
    </font>
    <font>
      <b/>
      <sz val="18"/>
      <color indexed="56"/>
      <name val="宋体"/>
      <family val="0"/>
    </font>
    <font>
      <sz val="11"/>
      <color indexed="52"/>
      <name val="宋体"/>
      <family val="0"/>
    </font>
    <font>
      <b/>
      <sz val="15"/>
      <color indexed="56"/>
      <name val="宋体"/>
      <family val="0"/>
    </font>
    <font>
      <b/>
      <sz val="11"/>
      <color indexed="9"/>
      <name val="宋体"/>
      <family val="0"/>
    </font>
    <font>
      <u val="single"/>
      <sz val="11"/>
      <color rgb="FF0000FF"/>
      <name val="Calibri"/>
      <family val="0"/>
    </font>
    <font>
      <u val="single"/>
      <sz val="11"/>
      <color rgb="FF800080"/>
      <name val="Calibri"/>
      <family val="0"/>
    </font>
    <font>
      <sz val="11"/>
      <color theme="1"/>
      <name val="Calibri"/>
      <family val="0"/>
    </font>
    <font>
      <b/>
      <sz val="12"/>
      <color theme="1"/>
      <name val="方正仿宋简体"/>
      <family val="4"/>
    </font>
    <font>
      <sz val="18"/>
      <color theme="1"/>
      <name val="Calibri"/>
      <family val="0"/>
    </font>
    <font>
      <sz val="11"/>
      <color indexed="8"/>
      <name val="Calibri"/>
      <family val="0"/>
    </font>
    <font>
      <sz val="9"/>
      <color rgb="FF000000"/>
      <name val="宋体"/>
      <family val="0"/>
    </font>
    <font>
      <sz val="10"/>
      <color rgb="FF000000"/>
      <name val="宋体"/>
      <family val="0"/>
    </font>
    <font>
      <sz val="12"/>
      <color indexed="8"/>
      <name val="Calibri"/>
      <family val="0"/>
    </font>
    <font>
      <sz val="18"/>
      <color indexed="8"/>
      <name val="Calibri"/>
      <family val="0"/>
    </font>
    <font>
      <sz val="10"/>
      <color indexed="8"/>
      <name val="Calibri"/>
      <family val="0"/>
    </font>
    <font>
      <b/>
      <sz val="12"/>
      <color rgb="FF000000"/>
      <name val="方正仿宋简体"/>
      <family val="4"/>
    </font>
    <font>
      <sz val="12"/>
      <color rgb="FF000000"/>
      <name val="宋体"/>
      <family val="0"/>
    </font>
    <font>
      <b/>
      <sz val="18"/>
      <color rgb="FF000000"/>
      <name val="黑体"/>
      <family val="3"/>
    </font>
    <font>
      <b/>
      <sz val="11"/>
      <color rgb="FF000000"/>
      <name val="宋体"/>
      <family val="0"/>
    </font>
    <font>
      <sz val="11"/>
      <color rgb="FF000000"/>
      <name val="宋体"/>
      <family val="0"/>
    </font>
    <font>
      <sz val="10"/>
      <color theme="1"/>
      <name val="宋体"/>
      <family val="0"/>
    </font>
    <font>
      <sz val="10"/>
      <color theme="1"/>
      <name val="Calibri"/>
      <family val="0"/>
    </font>
    <font>
      <sz val="12"/>
      <color theme="1"/>
      <name val="黑体"/>
      <family val="3"/>
    </font>
    <font>
      <sz val="12"/>
      <color theme="1"/>
      <name val="Calibri"/>
      <family val="0"/>
    </font>
    <font>
      <b/>
      <sz val="12"/>
      <color rgb="FF000000"/>
      <name val="宋体"/>
      <family val="0"/>
    </font>
    <font>
      <sz val="12"/>
      <color rgb="FF000000"/>
      <name val="黑体"/>
      <family val="3"/>
    </font>
    <font>
      <sz val="10"/>
      <color rgb="FF000000"/>
      <name val="方正仿宋简体"/>
      <family val="4"/>
    </font>
    <font>
      <sz val="11"/>
      <color rgb="FF000000"/>
      <name val="方正仿宋简体"/>
      <family val="4"/>
    </font>
    <font>
      <b/>
      <sz val="18"/>
      <color rgb="FF000000"/>
      <name val="方正仿宋简体"/>
      <family val="4"/>
    </font>
    <font>
      <sz val="11"/>
      <color rgb="FF0000FF"/>
      <name val="方正仿宋简体"/>
      <family val="4"/>
    </font>
    <font>
      <b/>
      <sz val="12"/>
      <color rgb="FF000000"/>
      <name val="黑体"/>
      <family val="3"/>
    </font>
    <font>
      <sz val="10"/>
      <color theme="1"/>
      <name val="方正仿宋简体"/>
      <family val="4"/>
    </font>
    <font>
      <sz val="9"/>
      <color rgb="FF000000"/>
      <name val="SimSun"/>
      <family val="0"/>
    </font>
    <font>
      <sz val="10"/>
      <color rgb="FF000000"/>
      <name val="SimSun"/>
      <family val="0"/>
    </font>
    <font>
      <b/>
      <sz val="11"/>
      <color rgb="FF000000"/>
      <name val="方正仿宋简体"/>
      <family val="4"/>
    </font>
    <font>
      <sz val="9"/>
      <color rgb="FF000000"/>
      <name val="方正仿宋简体"/>
      <family val="4"/>
    </font>
    <font>
      <b/>
      <sz val="12"/>
      <color theme="1"/>
      <name val="黑体"/>
      <family val="3"/>
    </font>
    <font>
      <sz val="18"/>
      <color theme="1"/>
      <name val="方正小标宋简体"/>
      <family val="4"/>
    </font>
    <font>
      <b/>
      <sz val="10.5"/>
      <color rgb="FF000000"/>
      <name val="宋体"/>
      <family val="0"/>
    </font>
    <font>
      <sz val="11"/>
      <color theme="1"/>
      <name val="方正仿宋简体"/>
      <family val="4"/>
    </font>
    <font>
      <sz val="14"/>
      <color theme="1"/>
      <name val="华文楷体"/>
      <family val="0"/>
    </font>
    <font>
      <sz val="11"/>
      <color theme="1"/>
      <name val="仿宋_GB2312"/>
      <family val="3"/>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2F2F2"/>
        <bgColor indexed="64"/>
      </patternFill>
    </fill>
    <fill>
      <patternFill patternType="solid">
        <fgColor rgb="FFFFFFFF"/>
        <bgColor indexed="64"/>
      </patternFill>
    </fill>
    <fill>
      <patternFill patternType="solid">
        <fgColor rgb="FFEFF2F7"/>
        <bgColor indexed="64"/>
      </patternFill>
    </fill>
    <fill>
      <patternFill patternType="solid">
        <fgColor rgb="FFFFFFFF"/>
        <bgColor indexed="64"/>
      </patternFill>
    </fill>
    <fill>
      <patternFill patternType="solid">
        <fgColor theme="3" tint="0.7999500036239624"/>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style="thin">
        <color rgb="FF000000"/>
      </right>
      <top/>
      <bottom style="thin">
        <color rgb="FF000000"/>
      </bottom>
    </border>
    <border>
      <left/>
      <right style="thin">
        <color rgb="FF000000"/>
      </right>
      <top/>
      <bottom/>
    </border>
    <border>
      <left style="thin"/>
      <right style="thin"/>
      <top style="thin"/>
      <bottom style="thin"/>
    </border>
    <border>
      <left style="thin">
        <color rgb="FFFFFFFF"/>
      </left>
      <right style="thin">
        <color rgb="FFFFFFFF"/>
      </right>
      <top style="thin">
        <color rgb="FFFFFFFF"/>
      </top>
      <bottom style="thin">
        <color rgb="FFFFFFFF"/>
      </bottom>
    </border>
    <border>
      <left style="thin">
        <color rgb="FFFFFFFF"/>
      </left>
      <right style="thin">
        <color rgb="FFFFFFFF"/>
      </right>
      <top/>
      <bottom style="thin">
        <color rgb="FFFFFFFF"/>
      </bottom>
    </border>
    <border>
      <left style="thin"/>
      <right style="thin"/>
      <top style="thin"/>
      <bottom>
        <color indexed="63"/>
      </bottom>
    </border>
    <border>
      <left style="thin"/>
      <right style="thin"/>
      <top>
        <color indexed="63"/>
      </top>
      <bottom style="thin"/>
    </border>
    <border>
      <left/>
      <right/>
      <top/>
      <bottom style="thin"/>
    </border>
    <border>
      <left style="thin">
        <color rgb="FFFFFFFF"/>
      </left>
      <right style="thin">
        <color rgb="FFFFFFFF"/>
      </right>
      <top style="thin">
        <color rgb="FFFFFFFF"/>
      </top>
      <bottom/>
    </border>
    <border>
      <left/>
      <right/>
      <top/>
      <bottom style="thin">
        <color rgb="FF000000"/>
      </bottom>
    </border>
    <border>
      <left style="thin"/>
      <right style="thin"/>
      <top/>
      <bottom style="thin"/>
    </border>
    <border>
      <left style="thin"/>
      <right style="thin"/>
      <top>
        <color indexed="63"/>
      </top>
      <bottom>
        <color indexed="63"/>
      </bottom>
    </border>
    <border>
      <left style="thin">
        <color rgb="FFC0C0C0"/>
      </left>
      <right style="thin">
        <color rgb="FFC0C0C0"/>
      </right>
      <top style="thin">
        <color rgb="FFC0C0C0"/>
      </top>
      <bottom style="thin">
        <color rgb="FFC0C0C0"/>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indexed="8"/>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s>
  <cellStyleXfs count="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 fillId="2" borderId="0" applyNumberFormat="0" applyBorder="0" applyAlignment="0" applyProtection="0"/>
    <xf numFmtId="0" fontId="45" fillId="3" borderId="1" applyNumberFormat="0" applyAlignment="0" applyProtection="0"/>
    <xf numFmtId="41" fontId="0" fillId="0" borderId="0" applyFont="0" applyFill="0" applyBorder="0" applyAlignment="0" applyProtection="0"/>
    <xf numFmtId="0" fontId="0" fillId="0" borderId="0">
      <alignment vertical="center"/>
      <protection/>
    </xf>
    <xf numFmtId="0" fontId="2"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47" fillId="4"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6" borderId="2" applyNumberFormat="0" applyFont="0" applyAlignment="0" applyProtection="0"/>
    <xf numFmtId="0" fontId="0" fillId="0" borderId="0">
      <alignment/>
      <protection/>
    </xf>
    <xf numFmtId="9" fontId="0" fillId="0" borderId="0" applyFont="0" applyFill="0" applyBorder="0" applyAlignment="0" applyProtection="0"/>
    <xf numFmtId="0" fontId="5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47" fillId="7" borderId="0" applyNumberFormat="0" applyBorder="0" applyAlignment="0" applyProtection="0"/>
    <xf numFmtId="0" fontId="54" fillId="0" borderId="0" applyNumberFormat="0" applyFill="0" applyBorder="0" applyAlignment="0" applyProtection="0"/>
    <xf numFmtId="0" fontId="58" fillId="0" borderId="0" applyNumberFormat="0" applyFill="0" applyBorder="0" applyAlignment="0" applyProtection="0"/>
    <xf numFmtId="0" fontId="0" fillId="0" borderId="0">
      <alignment vertical="center"/>
      <protection/>
    </xf>
    <xf numFmtId="0" fontId="57" fillId="0" borderId="0" applyNumberFormat="0" applyFill="0" applyBorder="0" applyAlignment="0" applyProtection="0"/>
    <xf numFmtId="9" fontId="0" fillId="0" borderId="0" applyFont="0" applyFill="0" applyBorder="0" applyAlignment="0" applyProtection="0"/>
    <xf numFmtId="0" fontId="60" fillId="0" borderId="3" applyNumberFormat="0" applyFill="0" applyAlignment="0" applyProtection="0"/>
    <xf numFmtId="0" fontId="52" fillId="0" borderId="4" applyNumberFormat="0" applyFill="0" applyAlignment="0" applyProtection="0"/>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47" fillId="8" borderId="0" applyNumberFormat="0" applyBorder="0" applyAlignment="0" applyProtection="0"/>
    <xf numFmtId="0" fontId="54" fillId="0" borderId="5" applyNumberFormat="0" applyFill="0" applyAlignment="0" applyProtection="0"/>
    <xf numFmtId="0" fontId="47" fillId="9" borderId="0" applyNumberFormat="0" applyBorder="0" applyAlignment="0" applyProtection="0"/>
    <xf numFmtId="0" fontId="48" fillId="10" borderId="6" applyNumberFormat="0" applyAlignment="0" applyProtection="0"/>
    <xf numFmtId="0" fontId="56" fillId="10" borderId="1" applyNumberFormat="0" applyAlignment="0" applyProtection="0"/>
    <xf numFmtId="0" fontId="61" fillId="11" borderId="7" applyNumberFormat="0" applyAlignment="0" applyProtection="0"/>
    <xf numFmtId="0" fontId="2" fillId="3" borderId="0" applyNumberFormat="0" applyBorder="0" applyAlignment="0" applyProtection="0"/>
    <xf numFmtId="0" fontId="0" fillId="0" borderId="0">
      <alignment/>
      <protection/>
    </xf>
    <xf numFmtId="9" fontId="0" fillId="0" borderId="0" applyFont="0" applyFill="0" applyBorder="0" applyAlignment="0" applyProtection="0"/>
    <xf numFmtId="0" fontId="47" fillId="12" borderId="0" applyNumberFormat="0" applyBorder="0" applyAlignment="0" applyProtection="0"/>
    <xf numFmtId="0" fontId="59" fillId="0" borderId="8" applyNumberFormat="0" applyFill="0" applyAlignment="0" applyProtection="0"/>
    <xf numFmtId="0" fontId="13" fillId="0" borderId="9" applyNumberFormat="0" applyFill="0" applyAlignment="0" applyProtection="0"/>
    <xf numFmtId="0" fontId="44" fillId="2" borderId="0" applyNumberFormat="0" applyBorder="0" applyAlignment="0" applyProtection="0"/>
    <xf numFmtId="0" fontId="53" fillId="13" borderId="0" applyNumberFormat="0" applyBorder="0" applyAlignment="0" applyProtection="0"/>
    <xf numFmtId="0" fontId="0" fillId="0" borderId="0">
      <alignment vertical="center"/>
      <protection/>
    </xf>
    <xf numFmtId="0" fontId="2" fillId="14" borderId="0" applyNumberFormat="0" applyBorder="0" applyAlignment="0" applyProtection="0"/>
    <xf numFmtId="0" fontId="0" fillId="0" borderId="0">
      <alignment/>
      <protection/>
    </xf>
    <xf numFmtId="0" fontId="0" fillId="0" borderId="0">
      <alignment vertical="center"/>
      <protection/>
    </xf>
    <xf numFmtId="0" fontId="4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47" fillId="18" borderId="0" applyNumberFormat="0" applyBorder="0" applyAlignment="0" applyProtection="0"/>
    <xf numFmtId="0" fontId="4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20" borderId="0" applyNumberFormat="0" applyBorder="0" applyAlignment="0" applyProtection="0"/>
    <xf numFmtId="0" fontId="2" fillId="17"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 fillId="22"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lignment/>
      <protection/>
    </xf>
    <xf numFmtId="0" fontId="46"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lignment/>
      <protection/>
    </xf>
    <xf numFmtId="0" fontId="0" fillId="0" borderId="0">
      <alignment vertical="center"/>
      <protection/>
    </xf>
    <xf numFmtId="0" fontId="46" fillId="0" borderId="0">
      <alignment/>
      <protection/>
    </xf>
    <xf numFmtId="0" fontId="0" fillId="0" borderId="0">
      <alignment vertical="center"/>
      <protection/>
    </xf>
    <xf numFmtId="0" fontId="46" fillId="0" borderId="0">
      <alignment/>
      <protection/>
    </xf>
    <xf numFmtId="0" fontId="0" fillId="0" borderId="0">
      <alignment vertical="center"/>
      <protection/>
    </xf>
    <xf numFmtId="0" fontId="46" fillId="0" borderId="0">
      <alignment/>
      <protection/>
    </xf>
    <xf numFmtId="0" fontId="46" fillId="0" borderId="0">
      <alignment/>
      <protection/>
    </xf>
    <xf numFmtId="0" fontId="0" fillId="0" borderId="0">
      <alignment vertical="center"/>
      <protection/>
    </xf>
    <xf numFmtId="0" fontId="46" fillId="0" borderId="0">
      <alignment/>
      <protection/>
    </xf>
    <xf numFmtId="0" fontId="0" fillId="0" borderId="0">
      <alignment vertical="center"/>
      <protection/>
    </xf>
    <xf numFmtId="0" fontId="46" fillId="0" borderId="0">
      <alignment/>
      <protection/>
    </xf>
    <xf numFmtId="0" fontId="46" fillId="0" borderId="0">
      <alignment/>
      <protection/>
    </xf>
    <xf numFmtId="0" fontId="46" fillId="0" borderId="0">
      <alignment/>
      <protection/>
    </xf>
    <xf numFmtId="0" fontId="0" fillId="0" borderId="0">
      <alignment vertical="center"/>
      <protection/>
    </xf>
    <xf numFmtId="0" fontId="46" fillId="0" borderId="0">
      <alignment/>
      <protection/>
    </xf>
    <xf numFmtId="0" fontId="0" fillId="0" borderId="0">
      <alignment vertical="center"/>
      <protection/>
    </xf>
    <xf numFmtId="0" fontId="46" fillId="0" borderId="0">
      <alignment/>
      <protection/>
    </xf>
    <xf numFmtId="0" fontId="4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427">
    <xf numFmtId="0" fontId="0" fillId="0" borderId="0" xfId="0" applyAlignment="1">
      <alignment/>
    </xf>
    <xf numFmtId="0" fontId="64" fillId="0" borderId="0" xfId="0" applyFont="1" applyFill="1" applyBorder="1" applyAlignment="1">
      <alignment vertical="center"/>
    </xf>
    <xf numFmtId="0" fontId="64" fillId="0" borderId="0" xfId="0" applyFont="1" applyFill="1" applyBorder="1" applyAlignment="1">
      <alignment vertical="center"/>
    </xf>
    <xf numFmtId="0" fontId="3" fillId="0" borderId="0" xfId="207" applyFont="1" applyFill="1" applyBorder="1" applyAlignment="1" applyProtection="1">
      <alignment horizontal="center" vertical="center"/>
      <protection/>
    </xf>
    <xf numFmtId="0" fontId="65" fillId="0" borderId="0"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6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8" fillId="24" borderId="10" xfId="0" applyNumberFormat="1" applyFont="1" applyFill="1" applyBorder="1" applyAlignment="1">
      <alignment horizontal="center" vertical="center"/>
    </xf>
    <xf numFmtId="0" fontId="68" fillId="24" borderId="11" xfId="0" applyNumberFormat="1" applyFont="1" applyFill="1" applyBorder="1" applyAlignment="1">
      <alignment horizontal="center" vertical="center"/>
    </xf>
    <xf numFmtId="0" fontId="69" fillId="25" borderId="12" xfId="0" applyNumberFormat="1" applyFont="1" applyFill="1" applyBorder="1" applyAlignment="1">
      <alignment vertical="center"/>
    </xf>
    <xf numFmtId="0" fontId="69" fillId="25" borderId="12" xfId="0" applyNumberFormat="1" applyFont="1" applyFill="1" applyBorder="1" applyAlignment="1">
      <alignment horizontal="center"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2" fillId="0" borderId="0" xfId="0" applyFont="1" applyFill="1" applyBorder="1" applyAlignment="1">
      <alignment vertical="center"/>
    </xf>
    <xf numFmtId="0" fontId="73" fillId="0" borderId="13" xfId="0" applyFont="1" applyFill="1" applyBorder="1" applyAlignment="1">
      <alignment vertical="center"/>
    </xf>
    <xf numFmtId="0" fontId="74" fillId="0" borderId="13" xfId="0" applyFont="1" applyFill="1" applyBorder="1" applyAlignment="1">
      <alignment vertical="center" wrapText="1"/>
    </xf>
    <xf numFmtId="0" fontId="75" fillId="0" borderId="13" xfId="0"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2" fillId="0" borderId="0" xfId="0" applyFont="1" applyFill="1" applyAlignment="1">
      <alignment horizontal="center" vertical="center" wrapText="1"/>
    </xf>
    <xf numFmtId="0" fontId="11" fillId="0" borderId="0" xfId="0" applyFont="1" applyFill="1" applyAlignment="1">
      <alignment horizontal="right" vertical="center" wrapText="1"/>
    </xf>
    <xf numFmtId="0" fontId="76" fillId="26" borderId="12" xfId="0" applyFont="1" applyFill="1" applyBorder="1" applyAlignment="1">
      <alignment horizontal="center" vertical="center"/>
    </xf>
    <xf numFmtId="0" fontId="77" fillId="0" borderId="12" xfId="0" applyFont="1" applyFill="1" applyBorder="1" applyAlignment="1">
      <alignment horizontal="left" vertical="center"/>
    </xf>
    <xf numFmtId="0" fontId="77" fillId="0" borderId="12" xfId="0" applyFont="1" applyFill="1" applyBorder="1" applyAlignment="1">
      <alignment horizontal="right" vertical="center"/>
    </xf>
    <xf numFmtId="0" fontId="77" fillId="27" borderId="12" xfId="0" applyFont="1" applyFill="1" applyBorder="1" applyAlignment="1">
      <alignment horizontal="left" vertical="center"/>
    </xf>
    <xf numFmtId="0" fontId="76" fillId="0" borderId="12" xfId="0" applyFont="1" applyFill="1" applyBorder="1" applyAlignment="1">
      <alignment horizontal="center" vertical="center"/>
    </xf>
    <xf numFmtId="0" fontId="76" fillId="0" borderId="12" xfId="0" applyFont="1" applyFill="1" applyBorder="1" applyAlignment="1">
      <alignment horizontal="right" vertical="center"/>
    </xf>
    <xf numFmtId="0" fontId="68" fillId="0" borderId="14" xfId="0" applyFont="1" applyFill="1" applyBorder="1" applyAlignment="1">
      <alignment vertical="center" wrapText="1"/>
    </xf>
    <xf numFmtId="0" fontId="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0" fillId="0" borderId="0" xfId="0" applyFill="1" applyBorder="1" applyAlignment="1">
      <alignment/>
    </xf>
    <xf numFmtId="49" fontId="15" fillId="0" borderId="0" xfId="0" applyNumberFormat="1" applyFont="1" applyFill="1" applyBorder="1" applyAlignment="1">
      <alignment horizontal="left" vertical="center" wrapText="1"/>
    </xf>
    <xf numFmtId="0" fontId="15" fillId="0" borderId="0" xfId="0" applyFont="1" applyFill="1" applyAlignment="1">
      <alignment horizontal="left" vertical="center" wrapText="1"/>
    </xf>
    <xf numFmtId="49" fontId="16" fillId="0" borderId="0" xfId="0" applyNumberFormat="1" applyFont="1" applyFill="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Alignment="1">
      <alignment horizontal="left" wrapText="1"/>
    </xf>
    <xf numFmtId="0" fontId="6"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7" fillId="0" borderId="12" xfId="0" applyFont="1" applyFill="1" applyBorder="1" applyAlignment="1">
      <alignment horizontal="center" vertical="center" wrapText="1"/>
    </xf>
    <xf numFmtId="49" fontId="17" fillId="0" borderId="12" xfId="0" applyNumberFormat="1" applyFont="1" applyFill="1" applyBorder="1" applyAlignment="1">
      <alignment horizontal="left"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6" xfId="0" applyFont="1" applyFill="1" applyBorder="1" applyAlignment="1">
      <alignment horizontal="center" vertical="center" wrapText="1"/>
    </xf>
    <xf numFmtId="49" fontId="17" fillId="0" borderId="12"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wrapText="1"/>
    </xf>
    <xf numFmtId="43" fontId="17" fillId="0" borderId="12" xfId="0" applyNumberFormat="1" applyFont="1" applyFill="1" applyBorder="1" applyAlignment="1">
      <alignment horizontal="left" vertical="center" wrapText="1"/>
    </xf>
    <xf numFmtId="0" fontId="17" fillId="0" borderId="12" xfId="0" applyNumberFormat="1" applyFont="1" applyFill="1" applyBorder="1" applyAlignment="1">
      <alignment horizontal="left" vertical="center" wrapText="1"/>
    </xf>
    <xf numFmtId="0" fontId="17" fillId="0" borderId="12" xfId="0" applyNumberFormat="1" applyFont="1" applyFill="1" applyBorder="1" applyAlignment="1">
      <alignment horizontal="left" vertical="center" wrapText="1"/>
    </xf>
    <xf numFmtId="0" fontId="78" fillId="0" borderId="12" xfId="0" applyFont="1" applyFill="1" applyBorder="1" applyAlignment="1">
      <alignment vertical="center"/>
    </xf>
    <xf numFmtId="0" fontId="0" fillId="0" borderId="0" xfId="0" applyFont="1" applyFill="1" applyBorder="1" applyAlignment="1">
      <alignment horizontal="center" vertical="center"/>
    </xf>
    <xf numFmtId="0" fontId="17" fillId="0" borderId="16" xfId="0" applyFont="1" applyFill="1" applyBorder="1" applyAlignment="1">
      <alignment horizontal="left" vertical="center" wrapText="1"/>
    </xf>
    <xf numFmtId="0" fontId="0" fillId="0" borderId="0" xfId="0" applyFont="1" applyAlignment="1">
      <alignment/>
    </xf>
    <xf numFmtId="0" fontId="64" fillId="0" borderId="0" xfId="0" applyFont="1" applyFill="1" applyBorder="1" applyAlignment="1">
      <alignment vertical="center"/>
    </xf>
    <xf numFmtId="0" fontId="79" fillId="0" borderId="0" xfId="0" applyFont="1" applyFill="1" applyBorder="1" applyAlignment="1">
      <alignment vertical="center"/>
    </xf>
    <xf numFmtId="0" fontId="64" fillId="0" borderId="0" xfId="0" applyAlignment="1">
      <alignment vertical="center"/>
    </xf>
    <xf numFmtId="0" fontId="80" fillId="0" borderId="0" xfId="0" applyFont="1" applyFill="1" applyBorder="1" applyAlignment="1">
      <alignment vertical="center"/>
    </xf>
    <xf numFmtId="0" fontId="81" fillId="0" borderId="0"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right"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43" fontId="20" fillId="0" borderId="12" xfId="0" applyNumberFormat="1" applyFont="1" applyFill="1" applyBorder="1" applyAlignment="1">
      <alignment horizontal="center" vertical="center" wrapText="1"/>
    </xf>
    <xf numFmtId="0" fontId="20" fillId="28" borderId="12" xfId="0" applyFont="1" applyFill="1" applyBorder="1" applyAlignment="1">
      <alignment horizontal="left" vertical="center" wrapText="1"/>
    </xf>
    <xf numFmtId="43" fontId="20" fillId="28" borderId="12" xfId="0" applyNumberFormat="1" applyFont="1" applyFill="1" applyBorder="1" applyAlignment="1">
      <alignment horizontal="center" vertical="center" wrapText="1"/>
    </xf>
    <xf numFmtId="0" fontId="20" fillId="29" borderId="12" xfId="0" applyFont="1" applyFill="1" applyBorder="1" applyAlignment="1">
      <alignment horizontal="left" vertical="center" wrapText="1"/>
    </xf>
    <xf numFmtId="43" fontId="20" fillId="29" borderId="12" xfId="0" applyNumberFormat="1" applyFont="1" applyFill="1" applyBorder="1" applyAlignment="1">
      <alignment horizontal="center" vertical="center" wrapText="1"/>
    </xf>
    <xf numFmtId="0" fontId="20" fillId="0" borderId="12" xfId="0" applyFont="1" applyFill="1" applyBorder="1" applyAlignment="1">
      <alignment horizontal="left" vertical="center" wrapText="1"/>
    </xf>
    <xf numFmtId="43" fontId="20" fillId="0" borderId="12" xfId="0" applyNumberFormat="1" applyFont="1" applyFill="1" applyBorder="1" applyAlignment="1">
      <alignment vertical="center"/>
    </xf>
    <xf numFmtId="0" fontId="81" fillId="0" borderId="0" xfId="0" applyFont="1" applyAlignment="1">
      <alignment vertical="center"/>
    </xf>
    <xf numFmtId="0" fontId="79" fillId="0" borderId="0" xfId="0" applyFont="1" applyAlignment="1">
      <alignment vertical="center"/>
    </xf>
    <xf numFmtId="0" fontId="82" fillId="0" borderId="13" xfId="0" applyFont="1" applyFill="1" applyBorder="1" applyAlignment="1">
      <alignment vertical="center"/>
    </xf>
    <xf numFmtId="0" fontId="83" fillId="0" borderId="13" xfId="0" applyFont="1" applyFill="1" applyBorder="1" applyAlignment="1">
      <alignment vertical="center" wrapText="1"/>
    </xf>
    <xf numFmtId="0" fontId="83" fillId="0" borderId="13" xfId="0" applyFont="1" applyFill="1" applyBorder="1" applyAlignment="1">
      <alignment vertical="center"/>
    </xf>
    <xf numFmtId="0" fontId="22" fillId="0" borderId="0" xfId="0" applyFont="1" applyFill="1" applyBorder="1" applyAlignment="1">
      <alignment vertical="center"/>
    </xf>
    <xf numFmtId="31" fontId="84" fillId="0" borderId="18" xfId="0" applyNumberFormat="1" applyFont="1" applyFill="1" applyBorder="1" applyAlignment="1">
      <alignment vertical="center" wrapText="1"/>
    </xf>
    <xf numFmtId="0" fontId="84" fillId="0" borderId="18" xfId="0" applyFont="1" applyFill="1" applyBorder="1" applyAlignment="1">
      <alignment horizontal="right" vertical="center" wrapText="1"/>
    </xf>
    <xf numFmtId="0" fontId="85" fillId="0" borderId="12" xfId="0" applyFont="1" applyFill="1" applyBorder="1" applyAlignment="1">
      <alignment horizontal="left" vertical="center"/>
    </xf>
    <xf numFmtId="0" fontId="85" fillId="0" borderId="12" xfId="0" applyFont="1" applyFill="1" applyBorder="1" applyAlignment="1">
      <alignment horizontal="right" vertical="center"/>
    </xf>
    <xf numFmtId="0" fontId="85" fillId="0" borderId="12" xfId="0" applyFont="1" applyFill="1" applyBorder="1" applyAlignment="1">
      <alignment horizontal="center" vertical="center"/>
    </xf>
    <xf numFmtId="0" fontId="86" fillId="0" borderId="13" xfId="0" applyFont="1" applyFill="1" applyBorder="1" applyAlignment="1">
      <alignment horizontal="center" vertical="center"/>
    </xf>
    <xf numFmtId="0" fontId="84" fillId="0" borderId="18" xfId="0" applyFont="1" applyFill="1" applyBorder="1" applyAlignment="1">
      <alignment vertical="center" wrapText="1"/>
    </xf>
    <xf numFmtId="0" fontId="87" fillId="0" borderId="12" xfId="0" applyFont="1" applyFill="1" applyBorder="1" applyAlignment="1">
      <alignment horizontal="right" vertical="center"/>
    </xf>
    <xf numFmtId="4" fontId="87" fillId="0" borderId="12" xfId="0" applyNumberFormat="1" applyFont="1" applyFill="1" applyBorder="1" applyAlignment="1">
      <alignment horizontal="right" vertical="center"/>
    </xf>
    <xf numFmtId="0" fontId="87" fillId="0" borderId="12" xfId="0" applyNumberFormat="1" applyFont="1" applyFill="1" applyBorder="1" applyAlignment="1">
      <alignment horizontal="right" vertical="center"/>
    </xf>
    <xf numFmtId="43" fontId="85" fillId="0" borderId="12" xfId="0" applyNumberFormat="1" applyFont="1" applyFill="1" applyBorder="1" applyAlignment="1">
      <alignment horizontal="right" vertical="center"/>
    </xf>
    <xf numFmtId="43" fontId="85" fillId="0" borderId="12"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69" fillId="24" borderId="0" xfId="0" applyNumberFormat="1" applyFont="1" applyFill="1" applyBorder="1" applyAlignment="1">
      <alignment horizontal="center" vertical="center"/>
    </xf>
    <xf numFmtId="0" fontId="68" fillId="24" borderId="12" xfId="0" applyNumberFormat="1" applyFont="1" applyFill="1" applyBorder="1" applyAlignment="1">
      <alignment horizontal="center" vertical="center"/>
    </xf>
    <xf numFmtId="0" fontId="69" fillId="25" borderId="10" xfId="0" applyNumberFormat="1" applyFont="1" applyFill="1" applyBorder="1" applyAlignment="1">
      <alignment horizontal="center" vertical="center"/>
    </xf>
    <xf numFmtId="4" fontId="68" fillId="25" borderId="19" xfId="0" applyNumberFormat="1" applyFont="1" applyFill="1" applyBorder="1" applyAlignment="1">
      <alignment horizontal="right" vertical="center"/>
    </xf>
    <xf numFmtId="4" fontId="68" fillId="25" borderId="20" xfId="0" applyNumberFormat="1" applyFont="1" applyFill="1" applyBorder="1" applyAlignment="1">
      <alignment horizontal="right" vertical="center"/>
    </xf>
    <xf numFmtId="4" fontId="68" fillId="25" borderId="12" xfId="0" applyNumberFormat="1" applyFont="1" applyFill="1" applyBorder="1" applyAlignment="1">
      <alignment horizontal="right" vertical="center"/>
    </xf>
    <xf numFmtId="4" fontId="68" fillId="25" borderId="19" xfId="0" applyNumberFormat="1" applyFont="1" applyFill="1" applyBorder="1" applyAlignment="1">
      <alignment vertical="center"/>
    </xf>
    <xf numFmtId="4" fontId="68" fillId="25" borderId="12" xfId="0" applyNumberFormat="1" applyFont="1" applyFill="1" applyBorder="1" applyAlignment="1">
      <alignment vertical="center"/>
    </xf>
    <xf numFmtId="4" fontId="68" fillId="25" borderId="20" xfId="0" applyNumberFormat="1" applyFont="1" applyFill="1" applyBorder="1" applyAlignment="1">
      <alignment horizontal="center" vertical="center"/>
    </xf>
    <xf numFmtId="4" fontId="68" fillId="25" borderId="20" xfId="0" applyNumberFormat="1" applyFont="1" applyFill="1" applyBorder="1" applyAlignment="1">
      <alignment vertical="center"/>
    </xf>
    <xf numFmtId="0" fontId="68" fillId="25" borderId="21" xfId="0" applyNumberFormat="1" applyFont="1" applyFill="1" applyBorder="1" applyAlignment="1">
      <alignment horizontal="center" vertical="center" wrapText="1"/>
    </xf>
    <xf numFmtId="4" fontId="68" fillId="25" borderId="12" xfId="0" applyNumberFormat="1" applyFont="1" applyFill="1" applyBorder="1" applyAlignment="1">
      <alignment horizontal="center" vertical="center"/>
    </xf>
    <xf numFmtId="0" fontId="68" fillId="25" borderId="16" xfId="0" applyNumberFormat="1" applyFont="1" applyFill="1" applyBorder="1" applyAlignment="1">
      <alignment horizontal="center" vertical="center" wrapText="1"/>
    </xf>
    <xf numFmtId="0" fontId="68" fillId="25" borderId="12" xfId="0" applyNumberFormat="1" applyFont="1" applyFill="1" applyBorder="1" applyAlignment="1">
      <alignment vertical="center" wrapText="1"/>
    </xf>
    <xf numFmtId="0" fontId="88" fillId="0" borderId="13" xfId="0" applyFont="1" applyFill="1" applyBorder="1" applyAlignment="1">
      <alignment vertical="center"/>
    </xf>
    <xf numFmtId="0" fontId="68" fillId="0" borderId="13" xfId="0" applyFont="1" applyFill="1" applyBorder="1" applyAlignment="1">
      <alignment vertical="center" wrapText="1"/>
    </xf>
    <xf numFmtId="2" fontId="75" fillId="0" borderId="13" xfId="0" applyNumberFormat="1" applyFont="1" applyFill="1" applyBorder="1" applyAlignment="1">
      <alignment horizontal="center" vertical="center"/>
    </xf>
    <xf numFmtId="0" fontId="89" fillId="0" borderId="0" xfId="0" applyFont="1" applyFill="1" applyAlignment="1">
      <alignment vertical="center"/>
    </xf>
    <xf numFmtId="0" fontId="89" fillId="0" borderId="0" xfId="0" applyFont="1" applyFill="1" applyAlignment="1">
      <alignment horizontal="right" vertical="center"/>
    </xf>
    <xf numFmtId="0" fontId="76" fillId="26" borderId="22" xfId="0" applyFont="1" applyFill="1" applyBorder="1" applyAlignment="1">
      <alignment horizontal="center" vertical="center"/>
    </xf>
    <xf numFmtId="0" fontId="76" fillId="0" borderId="22" xfId="0" applyFont="1" applyFill="1" applyBorder="1" applyAlignment="1">
      <alignment horizontal="center" vertical="center"/>
    </xf>
    <xf numFmtId="0" fontId="76" fillId="0" borderId="22" xfId="0" applyFont="1" applyFill="1" applyBorder="1" applyAlignment="1">
      <alignment horizontal="right" vertical="center"/>
    </xf>
    <xf numFmtId="0" fontId="90" fillId="0" borderId="14" xfId="0" applyFont="1" applyFill="1" applyBorder="1" applyAlignment="1">
      <alignment vertical="center" wrapText="1"/>
    </xf>
    <xf numFmtId="0" fontId="91" fillId="0" borderId="13" xfId="0" applyFont="1" applyFill="1" applyBorder="1" applyAlignment="1">
      <alignment vertical="center" wrapText="1"/>
    </xf>
    <xf numFmtId="0" fontId="91" fillId="0" borderId="18" xfId="0" applyFont="1" applyFill="1" applyBorder="1" applyAlignment="1">
      <alignment vertical="center" wrapText="1"/>
    </xf>
    <xf numFmtId="0" fontId="75" fillId="0" borderId="13" xfId="0" applyFont="1" applyFill="1" applyBorder="1" applyAlignment="1">
      <alignment horizontal="center" vertical="center" wrapText="1"/>
    </xf>
    <xf numFmtId="0" fontId="89" fillId="0" borderId="0" xfId="0" applyFont="1" applyFill="1" applyAlignment="1">
      <alignment vertical="center"/>
    </xf>
    <xf numFmtId="0" fontId="92" fillId="26" borderId="22" xfId="0" applyFont="1" applyFill="1" applyBorder="1" applyAlignment="1">
      <alignment horizontal="center" vertical="center"/>
    </xf>
    <xf numFmtId="0" fontId="92" fillId="0" borderId="22" xfId="0" applyFont="1" applyFill="1" applyBorder="1" applyAlignment="1">
      <alignment horizontal="left" vertical="center"/>
    </xf>
    <xf numFmtId="0" fontId="92" fillId="0" borderId="22" xfId="0" applyFont="1" applyFill="1" applyBorder="1" applyAlignment="1">
      <alignment horizontal="right" vertical="center"/>
    </xf>
    <xf numFmtId="0" fontId="85" fillId="0" borderId="22" xfId="0" applyFont="1" applyFill="1" applyBorder="1" applyAlignment="1">
      <alignment horizontal="left" vertical="center"/>
    </xf>
    <xf numFmtId="0" fontId="85" fillId="0" borderId="22" xfId="0" applyFont="1" applyFill="1" applyBorder="1" applyAlignment="1">
      <alignment horizontal="right" vertical="center"/>
    </xf>
    <xf numFmtId="0" fontId="92" fillId="0" borderId="22" xfId="0" applyFont="1" applyFill="1" applyBorder="1" applyAlignment="1">
      <alignment horizontal="center" vertical="center"/>
    </xf>
    <xf numFmtId="0" fontId="93" fillId="0" borderId="14" xfId="0" applyFont="1" applyFill="1" applyBorder="1" applyAlignment="1">
      <alignment vertical="center" wrapText="1"/>
    </xf>
    <xf numFmtId="0" fontId="84" fillId="0" borderId="13" xfId="0" applyFont="1" applyFill="1" applyBorder="1" applyAlignment="1">
      <alignment vertical="center" wrapText="1"/>
    </xf>
    <xf numFmtId="0" fontId="89" fillId="0" borderId="17" xfId="0" applyFont="1" applyFill="1" applyBorder="1" applyAlignment="1">
      <alignment vertical="center"/>
    </xf>
    <xf numFmtId="0" fontId="14" fillId="0" borderId="0" xfId="0" applyFont="1" applyAlignment="1">
      <alignment/>
    </xf>
    <xf numFmtId="0" fontId="32" fillId="0" borderId="0" xfId="0" applyFont="1" applyAlignment="1">
      <alignment/>
    </xf>
    <xf numFmtId="0" fontId="0" fillId="0" borderId="0" xfId="0" applyFill="1" applyAlignment="1">
      <alignment/>
    </xf>
    <xf numFmtId="0" fontId="16" fillId="0" borderId="0" xfId="30" applyFont="1" applyFill="1" applyAlignment="1">
      <alignment vertical="center"/>
      <protection/>
    </xf>
    <xf numFmtId="0" fontId="0" fillId="0" borderId="0" xfId="30">
      <alignment/>
      <protection/>
    </xf>
    <xf numFmtId="0" fontId="33" fillId="0" borderId="0" xfId="30" applyFont="1" applyFill="1" applyAlignment="1">
      <alignment horizontal="centerContinuous" vertical="center"/>
      <protection/>
    </xf>
    <xf numFmtId="0" fontId="34" fillId="0" borderId="0" xfId="30" applyFont="1" applyFill="1" applyAlignment="1">
      <alignment horizontal="centerContinuous" vertical="center"/>
      <protection/>
    </xf>
    <xf numFmtId="0" fontId="11" fillId="0" borderId="0" xfId="30" applyFont="1" applyFill="1" applyAlignment="1">
      <alignment vertical="center"/>
      <protection/>
    </xf>
    <xf numFmtId="0" fontId="11" fillId="0" borderId="0" xfId="30" applyFont="1">
      <alignment/>
      <protection/>
    </xf>
    <xf numFmtId="0" fontId="11" fillId="0" borderId="0" xfId="30" applyFont="1" applyFill="1" applyBorder="1" applyAlignment="1">
      <alignment vertical="center"/>
      <protection/>
    </xf>
    <xf numFmtId="0" fontId="35" fillId="0" borderId="15" xfId="30" applyFont="1" applyFill="1" applyBorder="1" applyAlignment="1">
      <alignment horizontal="center" vertical="center"/>
      <protection/>
    </xf>
    <xf numFmtId="0" fontId="15" fillId="0" borderId="12" xfId="30" applyFont="1" applyFill="1" applyBorder="1" applyAlignment="1">
      <alignment horizontal="center" vertical="center"/>
      <protection/>
    </xf>
    <xf numFmtId="0" fontId="35" fillId="0" borderId="16" xfId="30" applyFont="1" applyFill="1" applyBorder="1" applyAlignment="1">
      <alignment horizontal="center" vertical="center"/>
      <protection/>
    </xf>
    <xf numFmtId="0" fontId="36" fillId="0" borderId="12" xfId="30" applyFont="1" applyFill="1" applyBorder="1" applyAlignment="1">
      <alignment horizontal="center" vertical="center" wrapText="1"/>
      <protection/>
    </xf>
    <xf numFmtId="0" fontId="15" fillId="0" borderId="12" xfId="0" applyNumberFormat="1" applyFont="1" applyFill="1" applyBorder="1" applyAlignment="1">
      <alignment horizontal="center" vertical="center"/>
    </xf>
    <xf numFmtId="176" fontId="15" fillId="0" borderId="12" xfId="0" applyNumberFormat="1" applyFont="1" applyFill="1" applyBorder="1" applyAlignment="1">
      <alignment horizontal="right" vertical="center"/>
    </xf>
    <xf numFmtId="0" fontId="15" fillId="0" borderId="12" xfId="0" applyNumberFormat="1" applyFont="1" applyFill="1" applyBorder="1" applyAlignment="1">
      <alignment vertical="center"/>
    </xf>
    <xf numFmtId="0" fontId="14" fillId="0" borderId="0" xfId="30" applyFont="1">
      <alignment/>
      <protection/>
    </xf>
    <xf numFmtId="0" fontId="11" fillId="0" borderId="0" xfId="30" applyFont="1" applyFill="1" applyBorder="1" applyAlignment="1">
      <alignment horizontal="right" vertical="center"/>
      <protection/>
    </xf>
    <xf numFmtId="0" fontId="81" fillId="0" borderId="0" xfId="0" applyFont="1" applyFill="1" applyAlignment="1">
      <alignment vertical="center"/>
    </xf>
    <xf numFmtId="0" fontId="64" fillId="0" borderId="0" xfId="0" applyFont="1" applyFill="1" applyAlignment="1">
      <alignment vertical="center"/>
    </xf>
    <xf numFmtId="0" fontId="79" fillId="0" borderId="0" xfId="0" applyFont="1" applyFill="1" applyAlignment="1">
      <alignment vertical="center"/>
    </xf>
    <xf numFmtId="0" fontId="94" fillId="0" borderId="0" xfId="0" applyFont="1" applyFill="1" applyAlignment="1">
      <alignment horizontal="left" vertical="center" wrapText="1"/>
    </xf>
    <xf numFmtId="0" fontId="94" fillId="0" borderId="0" xfId="0" applyFont="1" applyFill="1" applyAlignment="1">
      <alignment horizontal="left" vertical="center" wrapText="1"/>
    </xf>
    <xf numFmtId="0" fontId="95" fillId="0" borderId="0" xfId="0" applyFont="1" applyFill="1" applyAlignment="1">
      <alignment horizontal="center" vertical="center"/>
    </xf>
    <xf numFmtId="0" fontId="89" fillId="0" borderId="17" xfId="0" applyFont="1" applyFill="1" applyBorder="1" applyAlignment="1">
      <alignment horizontal="left" vertical="center"/>
    </xf>
    <xf numFmtId="0" fontId="78" fillId="0" borderId="0" xfId="0" applyFont="1" applyFill="1" applyAlignment="1">
      <alignment vertical="center"/>
    </xf>
    <xf numFmtId="0" fontId="96" fillId="0" borderId="12" xfId="0" applyFont="1" applyFill="1" applyBorder="1" applyAlignment="1">
      <alignment horizontal="center" vertical="center"/>
    </xf>
    <xf numFmtId="0" fontId="85" fillId="0" borderId="12" xfId="0" applyFont="1" applyFill="1" applyBorder="1" applyAlignment="1">
      <alignment horizontal="center" vertical="center" wrapText="1"/>
    </xf>
    <xf numFmtId="0" fontId="97" fillId="0" borderId="12" xfId="0" applyFont="1" applyFill="1" applyBorder="1" applyAlignment="1">
      <alignment horizontal="center" vertical="center"/>
    </xf>
    <xf numFmtId="0" fontId="97" fillId="0" borderId="12" xfId="0" applyFont="1" applyFill="1" applyBorder="1" applyAlignment="1">
      <alignment vertical="center"/>
    </xf>
    <xf numFmtId="0" fontId="98" fillId="0" borderId="23" xfId="0" applyFont="1" applyFill="1" applyBorder="1" applyAlignment="1">
      <alignment vertical="center"/>
    </xf>
    <xf numFmtId="0" fontId="98" fillId="0" borderId="0" xfId="0" applyFont="1" applyFill="1" applyBorder="1" applyAlignment="1">
      <alignment horizontal="left" vertical="center"/>
    </xf>
    <xf numFmtId="0" fontId="79" fillId="0" borderId="17" xfId="0" applyFont="1" applyFill="1" applyBorder="1" applyAlignment="1">
      <alignment horizontal="right" vertical="center"/>
    </xf>
    <xf numFmtId="0" fontId="79" fillId="0" borderId="17" xfId="0" applyFont="1" applyFill="1" applyBorder="1" applyAlignment="1">
      <alignment horizontal="right" vertical="center"/>
    </xf>
    <xf numFmtId="0" fontId="32" fillId="0" borderId="0" xfId="0" applyFont="1" applyAlignment="1">
      <alignment horizontal="center" vertical="center"/>
    </xf>
    <xf numFmtId="0" fontId="11" fillId="0" borderId="0" xfId="0" applyFont="1" applyAlignment="1">
      <alignment horizontal="left" vertical="center"/>
    </xf>
    <xf numFmtId="0" fontId="17" fillId="0" borderId="0" xfId="0" applyFont="1" applyFill="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49" fontId="17" fillId="0" borderId="0" xfId="0" applyNumberFormat="1" applyFont="1" applyAlignment="1">
      <alignment horizontal="left" vertical="center" wrapText="1"/>
    </xf>
    <xf numFmtId="0" fontId="17" fillId="0" borderId="0" xfId="0" applyFont="1" applyAlignment="1">
      <alignment horizontal="left" vertical="center" wrapText="1"/>
    </xf>
    <xf numFmtId="43" fontId="17" fillId="0" borderId="0" xfId="0" applyNumberFormat="1" applyFont="1" applyAlignment="1">
      <alignment horizontal="center" vertical="center"/>
    </xf>
    <xf numFmtId="0" fontId="40" fillId="0" borderId="0" xfId="0" applyFont="1" applyAlignment="1">
      <alignment horizontal="center" vertical="center"/>
    </xf>
    <xf numFmtId="49" fontId="16" fillId="0" borderId="0" xfId="0" applyNumberFormat="1" applyFont="1" applyAlignment="1">
      <alignment horizontal="left" vertical="center"/>
    </xf>
    <xf numFmtId="49" fontId="32" fillId="0" borderId="0" xfId="0" applyNumberFormat="1" applyFont="1" applyAlignment="1">
      <alignment horizontal="left" vertical="center" wrapText="1"/>
    </xf>
    <xf numFmtId="0" fontId="32" fillId="0" borderId="0" xfId="0" applyFont="1" applyAlignment="1">
      <alignment horizontal="left" vertical="center" wrapText="1"/>
    </xf>
    <xf numFmtId="43" fontId="32" fillId="0" borderId="0" xfId="0" applyNumberFormat="1" applyFont="1" applyAlignment="1">
      <alignment horizontal="center" vertical="center"/>
    </xf>
    <xf numFmtId="0" fontId="6" fillId="0" borderId="0" xfId="0" applyFont="1" applyAlignment="1">
      <alignment horizontal="center" vertical="center" wrapText="1"/>
    </xf>
    <xf numFmtId="0" fontId="4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49" fontId="11" fillId="0" borderId="0" xfId="0" applyNumberFormat="1" applyFont="1" applyAlignment="1">
      <alignment horizontal="left" vertical="center" wrapText="1"/>
    </xf>
    <xf numFmtId="49" fontId="11" fillId="0" borderId="0" xfId="0" applyNumberFormat="1" applyFont="1" applyBorder="1" applyAlignment="1">
      <alignment horizontal="left" vertical="center" wrapText="1"/>
    </xf>
    <xf numFmtId="0" fontId="11" fillId="0" borderId="0" xfId="0" applyFont="1" applyAlignment="1">
      <alignment horizontal="center" vertical="center"/>
    </xf>
    <xf numFmtId="0" fontId="17" fillId="0" borderId="12" xfId="0" applyFont="1" applyBorder="1" applyAlignment="1">
      <alignment horizontal="center" vertical="center" wrapText="1"/>
    </xf>
    <xf numFmtId="49" fontId="17" fillId="0" borderId="12" xfId="0" applyNumberFormat="1" applyFont="1" applyBorder="1" applyAlignment="1">
      <alignment horizontal="center" vertical="center" wrapText="1"/>
    </xf>
    <xf numFmtId="43" fontId="17" fillId="0" borderId="12" xfId="0" applyNumberFormat="1" applyFont="1" applyBorder="1" applyAlignment="1">
      <alignment horizontal="center" vertical="center" wrapText="1"/>
    </xf>
    <xf numFmtId="43" fontId="17" fillId="0" borderId="15" xfId="0" applyNumberFormat="1" applyFont="1" applyBorder="1" applyAlignment="1">
      <alignment horizontal="center" vertical="center" wrapText="1"/>
    </xf>
    <xf numFmtId="43" fontId="17" fillId="0" borderId="16" xfId="0" applyNumberFormat="1" applyFont="1" applyBorder="1" applyAlignment="1">
      <alignment horizontal="center" vertical="center" wrapText="1"/>
    </xf>
    <xf numFmtId="49" fontId="17" fillId="30" borderId="12" xfId="0" applyNumberFormat="1" applyFont="1" applyFill="1" applyBorder="1" applyAlignment="1">
      <alignment horizontal="left" vertical="center"/>
    </xf>
    <xf numFmtId="0" fontId="17" fillId="30" borderId="12" xfId="0" applyNumberFormat="1" applyFont="1" applyFill="1" applyBorder="1" applyAlignment="1">
      <alignment horizontal="left" vertical="center" wrapText="1"/>
    </xf>
    <xf numFmtId="0" fontId="17" fillId="30" borderId="12" xfId="0" applyNumberFormat="1" applyFont="1" applyFill="1" applyBorder="1" applyAlignment="1">
      <alignment horizontal="center" vertical="center" wrapText="1"/>
    </xf>
    <xf numFmtId="176" fontId="17" fillId="30" borderId="12" xfId="0" applyNumberFormat="1" applyFont="1" applyFill="1" applyBorder="1" applyAlignment="1">
      <alignment horizontal="right" vertical="center"/>
    </xf>
    <xf numFmtId="0" fontId="17" fillId="30" borderId="12" xfId="0" applyNumberFormat="1" applyFont="1" applyFill="1" applyBorder="1" applyAlignment="1">
      <alignment horizontal="left" vertical="center"/>
    </xf>
    <xf numFmtId="0" fontId="40" fillId="30" borderId="12" xfId="0" applyNumberFormat="1" applyFont="1" applyFill="1" applyBorder="1" applyAlignment="1">
      <alignment horizontal="left" vertical="center" wrapText="1"/>
    </xf>
    <xf numFmtId="49" fontId="17" fillId="0" borderId="12" xfId="0" applyNumberFormat="1" applyFont="1" applyFill="1" applyBorder="1" applyAlignment="1">
      <alignment horizontal="left" vertical="center"/>
    </xf>
    <xf numFmtId="176" fontId="17" fillId="0" borderId="12" xfId="0" applyNumberFormat="1" applyFont="1" applyFill="1" applyBorder="1" applyAlignment="1">
      <alignment horizontal="right" vertical="center"/>
    </xf>
    <xf numFmtId="0" fontId="17" fillId="0" borderId="12" xfId="0" applyNumberFormat="1" applyFont="1" applyFill="1" applyBorder="1" applyAlignment="1">
      <alignment horizontal="left" vertical="center"/>
    </xf>
    <xf numFmtId="0" fontId="40" fillId="0" borderId="12" xfId="0" applyNumberFormat="1" applyFont="1" applyFill="1" applyBorder="1" applyAlignment="1">
      <alignment horizontal="left" vertical="center" wrapText="1"/>
    </xf>
    <xf numFmtId="0" fontId="11" fillId="0" borderId="0" xfId="0" applyFont="1" applyAlignment="1">
      <alignment horizontal="righ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32" fillId="0" borderId="0" xfId="170" applyFont="1">
      <alignment vertical="center"/>
      <protection/>
    </xf>
    <xf numFmtId="0" fontId="11" fillId="0" borderId="0" xfId="170" applyFont="1">
      <alignment vertical="center"/>
      <protection/>
    </xf>
    <xf numFmtId="0" fontId="17" fillId="0" borderId="0" xfId="170" applyFont="1" applyFill="1">
      <alignment vertical="center"/>
      <protection/>
    </xf>
    <xf numFmtId="0" fontId="17" fillId="0" borderId="0" xfId="170" applyFont="1">
      <alignment vertical="center"/>
      <protection/>
    </xf>
    <xf numFmtId="0" fontId="16" fillId="0" borderId="0" xfId="0" applyFont="1" applyAlignment="1">
      <alignment horizontal="left" vertical="center" wrapText="1"/>
    </xf>
    <xf numFmtId="0" fontId="32" fillId="0" borderId="0" xfId="0" applyFont="1" applyAlignment="1">
      <alignment horizontal="center" vertical="center" wrapText="1"/>
    </xf>
    <xf numFmtId="0" fontId="11" fillId="0" borderId="24" xfId="0" applyFont="1" applyBorder="1" applyAlignment="1">
      <alignment horizontal="left" vertical="center"/>
    </xf>
    <xf numFmtId="0" fontId="11" fillId="0" borderId="24" xfId="0" applyFont="1" applyBorder="1" applyAlignment="1">
      <alignment horizontal="center" vertical="center" wrapText="1"/>
    </xf>
    <xf numFmtId="0" fontId="11" fillId="0" borderId="24" xfId="0" applyFont="1" applyBorder="1" applyAlignment="1">
      <alignment horizontal="right" vertical="center" wrapText="1"/>
    </xf>
    <xf numFmtId="49" fontId="17" fillId="0" borderId="12" xfId="200" applyNumberFormat="1" applyFont="1" applyFill="1" applyBorder="1" applyAlignment="1">
      <alignment horizontal="center" vertical="center" wrapText="1"/>
      <protection/>
    </xf>
    <xf numFmtId="49" fontId="17" fillId="30" borderId="12" xfId="170" applyNumberFormat="1" applyFont="1" applyFill="1" applyBorder="1" applyAlignment="1">
      <alignment horizontal="left" vertical="center"/>
      <protection/>
    </xf>
    <xf numFmtId="49" fontId="17" fillId="30" borderId="12" xfId="170" applyNumberFormat="1" applyFont="1" applyFill="1" applyBorder="1" applyAlignment="1">
      <alignment horizontal="left" vertical="center" wrapText="1"/>
      <protection/>
    </xf>
    <xf numFmtId="176" fontId="17" fillId="30" borderId="12" xfId="170" applyNumberFormat="1" applyFont="1" applyFill="1" applyBorder="1" applyAlignment="1">
      <alignment horizontal="right" vertical="center"/>
      <protection/>
    </xf>
    <xf numFmtId="49" fontId="17" fillId="0" borderId="12" xfId="170" applyNumberFormat="1" applyFont="1" applyFill="1" applyBorder="1" applyAlignment="1">
      <alignment horizontal="left" vertical="center"/>
      <protection/>
    </xf>
    <xf numFmtId="49" fontId="17" fillId="0" borderId="12" xfId="170" applyNumberFormat="1" applyFont="1" applyFill="1" applyBorder="1" applyAlignment="1">
      <alignment horizontal="left" vertical="center" wrapText="1"/>
      <protection/>
    </xf>
    <xf numFmtId="176" fontId="17" fillId="0" borderId="12" xfId="170" applyNumberFormat="1" applyFont="1" applyFill="1" applyBorder="1" applyAlignment="1">
      <alignment horizontal="right" vertical="center"/>
      <protection/>
    </xf>
    <xf numFmtId="0" fontId="32" fillId="0" borderId="0" xfId="200" applyFont="1" applyFill="1">
      <alignment/>
      <protection/>
    </xf>
    <xf numFmtId="177" fontId="32" fillId="0" borderId="0" xfId="200" applyNumberFormat="1" applyFont="1" applyFill="1" applyAlignment="1">
      <alignment horizontal="right" vertical="center"/>
      <protection/>
    </xf>
    <xf numFmtId="0" fontId="11" fillId="0" borderId="0" xfId="200" applyFont="1" applyFill="1">
      <alignment/>
      <protection/>
    </xf>
    <xf numFmtId="0" fontId="11" fillId="0" borderId="0" xfId="200" applyFont="1" applyFill="1" applyAlignment="1">
      <alignment horizontal="right" vertical="center"/>
      <protection/>
    </xf>
    <xf numFmtId="49" fontId="17" fillId="0" borderId="25" xfId="200" applyNumberFormat="1" applyFont="1" applyFill="1" applyBorder="1" applyAlignment="1">
      <alignment horizontal="center" vertical="center" wrapText="1"/>
      <protection/>
    </xf>
    <xf numFmtId="49" fontId="17" fillId="0" borderId="26" xfId="200" applyNumberFormat="1" applyFont="1" applyFill="1" applyBorder="1" applyAlignment="1">
      <alignment horizontal="center" vertical="center" wrapText="1"/>
      <protection/>
    </xf>
    <xf numFmtId="49" fontId="17" fillId="0" borderId="27" xfId="200" applyNumberFormat="1" applyFont="1" applyFill="1" applyBorder="1" applyAlignment="1">
      <alignment horizontal="center" vertical="center" wrapText="1"/>
      <protection/>
    </xf>
    <xf numFmtId="49" fontId="17" fillId="0" borderId="15" xfId="200" applyNumberFormat="1" applyFont="1" applyFill="1" applyBorder="1" applyAlignment="1">
      <alignment horizontal="center" vertical="center" wrapText="1"/>
      <protection/>
    </xf>
    <xf numFmtId="0" fontId="17" fillId="0" borderId="12" xfId="170" applyFont="1" applyBorder="1" applyAlignment="1">
      <alignment vertical="center" wrapText="1"/>
      <protection/>
    </xf>
    <xf numFmtId="0" fontId="32" fillId="0" borderId="0" xfId="143" applyFont="1">
      <alignment vertical="center"/>
      <protection/>
    </xf>
    <xf numFmtId="0" fontId="11" fillId="0" borderId="0" xfId="143" applyFont="1">
      <alignment vertical="center"/>
      <protection/>
    </xf>
    <xf numFmtId="0" fontId="17" fillId="0" borderId="0" xfId="143" applyFont="1" applyFill="1">
      <alignment vertical="center"/>
      <protection/>
    </xf>
    <xf numFmtId="0" fontId="17" fillId="0" borderId="0" xfId="143" applyFont="1">
      <alignment vertical="center"/>
      <protection/>
    </xf>
    <xf numFmtId="0" fontId="17" fillId="0" borderId="0" xfId="143" applyFont="1" applyAlignment="1">
      <alignment horizontal="center" vertical="center"/>
      <protection/>
    </xf>
    <xf numFmtId="0" fontId="1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6" fillId="0" borderId="0" xfId="0" applyFont="1" applyAlignment="1">
      <alignment horizontal="center" vertical="center"/>
    </xf>
    <xf numFmtId="0" fontId="11" fillId="0" borderId="24" xfId="0" applyFont="1" applyBorder="1" applyAlignment="1">
      <alignment horizontal="center" vertical="center"/>
    </xf>
    <xf numFmtId="49" fontId="17" fillId="31" borderId="12" xfId="203" applyNumberFormat="1" applyFont="1" applyFill="1" applyBorder="1" applyAlignment="1">
      <alignment horizontal="center" vertical="center" wrapText="1"/>
      <protection/>
    </xf>
    <xf numFmtId="49" fontId="17" fillId="0" borderId="12" xfId="203" applyNumberFormat="1" applyFont="1" applyFill="1" applyBorder="1" applyAlignment="1">
      <alignment horizontal="center" vertical="center" wrapText="1"/>
      <protection/>
    </xf>
    <xf numFmtId="49" fontId="17" fillId="0" borderId="15" xfId="203" applyNumberFormat="1" applyFont="1" applyFill="1" applyBorder="1" applyAlignment="1">
      <alignment horizontal="center" vertical="center" wrapText="1"/>
      <protection/>
    </xf>
    <xf numFmtId="49" fontId="17" fillId="31" borderId="15" xfId="203" applyNumberFormat="1" applyFont="1" applyFill="1" applyBorder="1" applyAlignment="1">
      <alignment horizontal="center" vertical="center" wrapText="1"/>
      <protection/>
    </xf>
    <xf numFmtId="49" fontId="17" fillId="0" borderId="16" xfId="203" applyNumberFormat="1" applyFont="1" applyFill="1" applyBorder="1" applyAlignment="1">
      <alignment horizontal="center" vertical="center" wrapText="1"/>
      <protection/>
    </xf>
    <xf numFmtId="49" fontId="17" fillId="31" borderId="16" xfId="203" applyNumberFormat="1" applyFont="1" applyFill="1" applyBorder="1" applyAlignment="1">
      <alignment horizontal="center" vertical="center" wrapText="1"/>
      <protection/>
    </xf>
    <xf numFmtId="49" fontId="17" fillId="30" borderId="12" xfId="143" applyNumberFormat="1" applyFont="1" applyFill="1" applyBorder="1" applyAlignment="1">
      <alignment horizontal="left" vertical="center"/>
      <protection/>
    </xf>
    <xf numFmtId="49" fontId="17" fillId="30" borderId="12" xfId="143" applyNumberFormat="1" applyFont="1" applyFill="1" applyBorder="1" applyAlignment="1">
      <alignment horizontal="center" vertical="center" wrapText="1"/>
      <protection/>
    </xf>
    <xf numFmtId="0" fontId="17" fillId="30" borderId="12" xfId="143" applyNumberFormat="1" applyFont="1" applyFill="1" applyBorder="1" applyAlignment="1">
      <alignment horizontal="center" vertical="center" wrapText="1"/>
      <protection/>
    </xf>
    <xf numFmtId="0" fontId="17" fillId="30" borderId="12" xfId="143" applyNumberFormat="1" applyFont="1" applyFill="1" applyBorder="1" applyAlignment="1">
      <alignment horizontal="left" vertical="center" wrapText="1"/>
      <protection/>
    </xf>
    <xf numFmtId="176" fontId="17" fillId="30" borderId="12" xfId="143" applyNumberFormat="1" applyFont="1" applyFill="1" applyBorder="1" applyAlignment="1">
      <alignment horizontal="right" vertical="center"/>
      <protection/>
    </xf>
    <xf numFmtId="49" fontId="17" fillId="0" borderId="12" xfId="143" applyNumberFormat="1" applyFont="1" applyFill="1" applyBorder="1" applyAlignment="1">
      <alignment horizontal="left" vertical="center"/>
      <protection/>
    </xf>
    <xf numFmtId="49" fontId="17" fillId="0" borderId="12" xfId="143" applyNumberFormat="1" applyFont="1" applyFill="1" applyBorder="1" applyAlignment="1">
      <alignment horizontal="left" vertical="center" wrapText="1"/>
      <protection/>
    </xf>
    <xf numFmtId="0" fontId="11" fillId="0" borderId="12" xfId="143" applyNumberFormat="1" applyFont="1" applyFill="1" applyBorder="1" applyAlignment="1">
      <alignment horizontal="center" vertical="center" wrapText="1"/>
      <protection/>
    </xf>
    <xf numFmtId="0" fontId="11" fillId="0" borderId="12" xfId="143" applyNumberFormat="1" applyFont="1" applyFill="1" applyBorder="1" applyAlignment="1">
      <alignment horizontal="left" vertical="center" wrapText="1"/>
      <protection/>
    </xf>
    <xf numFmtId="176" fontId="17" fillId="0" borderId="12" xfId="143" applyNumberFormat="1" applyFont="1" applyFill="1" applyBorder="1" applyAlignment="1">
      <alignment horizontal="right" vertical="center"/>
      <protection/>
    </xf>
    <xf numFmtId="177" fontId="32" fillId="0" borderId="0" xfId="203" applyNumberFormat="1" applyFont="1" applyAlignment="1">
      <alignment horizontal="right" vertical="center"/>
      <protection/>
    </xf>
    <xf numFmtId="0" fontId="11" fillId="0" borderId="24" xfId="0" applyFont="1" applyBorder="1" applyAlignment="1">
      <alignment horizontal="right" vertical="center"/>
    </xf>
    <xf numFmtId="177" fontId="11" fillId="0" borderId="0" xfId="203" applyNumberFormat="1" applyFont="1" applyAlignment="1">
      <alignment vertical="center"/>
      <protection/>
    </xf>
    <xf numFmtId="0" fontId="11" fillId="0" borderId="0" xfId="203" applyFont="1" applyFill="1" applyAlignment="1">
      <alignment horizontal="right" vertical="center"/>
      <protection/>
    </xf>
    <xf numFmtId="49" fontId="17" fillId="31" borderId="12" xfId="203" applyNumberFormat="1" applyFont="1" applyFill="1" applyBorder="1" applyAlignment="1">
      <alignment horizontal="centerContinuous" vertical="center" wrapText="1"/>
      <protection/>
    </xf>
    <xf numFmtId="0" fontId="17" fillId="0" borderId="12" xfId="143" applyFont="1" applyBorder="1" applyAlignment="1">
      <alignment horizontal="centerContinuous" vertical="center"/>
      <protection/>
    </xf>
    <xf numFmtId="49" fontId="17" fillId="0" borderId="12" xfId="203" applyNumberFormat="1" applyFont="1" applyBorder="1" applyAlignment="1">
      <alignment horizontal="center" vertical="center" wrapText="1"/>
      <protection/>
    </xf>
    <xf numFmtId="0" fontId="17" fillId="0" borderId="0" xfId="116" applyFont="1" applyFill="1">
      <alignment vertical="center"/>
      <protection/>
    </xf>
    <xf numFmtId="0" fontId="11" fillId="0" borderId="0" xfId="116" applyFont="1" applyFill="1">
      <alignment vertical="center"/>
      <protection/>
    </xf>
    <xf numFmtId="0" fontId="17" fillId="0" borderId="0" xfId="116" applyFont="1" applyFill="1">
      <alignment vertical="center"/>
      <protection/>
    </xf>
    <xf numFmtId="0" fontId="17" fillId="0" borderId="0" xfId="116" applyFont="1">
      <alignment vertical="center"/>
      <protection/>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6" fillId="0" borderId="0" xfId="0" applyFont="1" applyFill="1" applyAlignment="1">
      <alignment horizontal="center" vertical="center" wrapText="1"/>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49" fontId="17" fillId="0" borderId="12" xfId="201" applyNumberFormat="1" applyFont="1" applyFill="1" applyBorder="1" applyAlignment="1">
      <alignment horizontal="center" vertical="center" wrapText="1"/>
      <protection/>
    </xf>
    <xf numFmtId="49" fontId="17" fillId="0" borderId="12" xfId="201" applyNumberFormat="1" applyFont="1" applyFill="1" applyBorder="1" applyAlignment="1">
      <alignment horizontal="center" vertical="center" wrapText="1"/>
      <protection/>
    </xf>
    <xf numFmtId="0" fontId="17" fillId="0" borderId="12" xfId="116" applyFont="1" applyFill="1" applyBorder="1" applyAlignment="1">
      <alignment horizontal="center" vertical="center"/>
      <protection/>
    </xf>
    <xf numFmtId="0" fontId="17" fillId="0" borderId="25" xfId="116" applyFont="1" applyFill="1" applyBorder="1" applyAlignment="1">
      <alignment horizontal="center" vertical="center"/>
      <protection/>
    </xf>
    <xf numFmtId="0" fontId="17" fillId="0" borderId="26" xfId="116" applyFont="1" applyFill="1" applyBorder="1" applyAlignment="1">
      <alignment horizontal="center" vertical="center"/>
      <protection/>
    </xf>
    <xf numFmtId="49" fontId="17" fillId="0" borderId="12" xfId="116" applyNumberFormat="1" applyFont="1" applyFill="1" applyBorder="1" applyAlignment="1">
      <alignment horizontal="left" vertical="center"/>
      <protection/>
    </xf>
    <xf numFmtId="49" fontId="17" fillId="0" borderId="12" xfId="116" applyNumberFormat="1" applyFont="1" applyFill="1" applyBorder="1" applyAlignment="1">
      <alignment horizontal="left" vertical="center" wrapText="1"/>
      <protection/>
    </xf>
    <xf numFmtId="0" fontId="17" fillId="0" borderId="12" xfId="116" applyNumberFormat="1" applyFont="1" applyFill="1" applyBorder="1" applyAlignment="1">
      <alignment horizontal="left" vertical="center" wrapText="1"/>
      <protection/>
    </xf>
    <xf numFmtId="43" fontId="17" fillId="0" borderId="12" xfId="116" applyNumberFormat="1" applyFont="1" applyFill="1" applyBorder="1" applyAlignment="1">
      <alignment horizontal="right" vertical="center"/>
      <protection/>
    </xf>
    <xf numFmtId="177" fontId="17" fillId="0" borderId="0" xfId="201" applyNumberFormat="1" applyFont="1" applyFill="1" applyAlignment="1">
      <alignment horizontal="right" vertical="center"/>
      <protection/>
    </xf>
    <xf numFmtId="0" fontId="17" fillId="0" borderId="0" xfId="201" applyFont="1" applyFill="1">
      <alignment/>
      <protection/>
    </xf>
    <xf numFmtId="0" fontId="11" fillId="0" borderId="24" xfId="0" applyFont="1" applyFill="1" applyBorder="1" applyAlignment="1">
      <alignment horizontal="right" vertical="center"/>
    </xf>
    <xf numFmtId="0" fontId="11" fillId="0" borderId="0" xfId="201" applyFont="1" applyFill="1" applyAlignment="1">
      <alignment vertical="center"/>
      <protection/>
    </xf>
    <xf numFmtId="0" fontId="17" fillId="0" borderId="27" xfId="116" applyFont="1" applyFill="1" applyBorder="1" applyAlignment="1">
      <alignment horizontal="center" vertical="center"/>
      <protection/>
    </xf>
    <xf numFmtId="0" fontId="17" fillId="0" borderId="15" xfId="201" applyFont="1" applyFill="1" applyBorder="1" applyAlignment="1">
      <alignment horizontal="center" vertical="center" wrapText="1"/>
      <protection/>
    </xf>
    <xf numFmtId="49" fontId="17" fillId="0" borderId="15" xfId="201" applyNumberFormat="1" applyFont="1" applyFill="1" applyBorder="1" applyAlignment="1">
      <alignment horizontal="center" vertical="center" wrapText="1"/>
      <protection/>
    </xf>
    <xf numFmtId="0" fontId="11" fillId="0" borderId="0" xfId="201" applyFont="1" applyFill="1" applyAlignment="1">
      <alignment horizontal="right" vertical="center"/>
      <protection/>
    </xf>
    <xf numFmtId="0" fontId="17" fillId="0" borderId="12" xfId="116" applyFont="1" applyFill="1" applyBorder="1" applyAlignment="1">
      <alignment horizontal="centerContinuous" vertical="center"/>
      <protection/>
    </xf>
    <xf numFmtId="0" fontId="17" fillId="0" borderId="28" xfId="116" applyFont="1" applyFill="1" applyBorder="1" applyAlignment="1">
      <alignment horizontal="centerContinuous" vertical="center"/>
      <protection/>
    </xf>
    <xf numFmtId="0" fontId="17" fillId="0" borderId="12" xfId="116" applyFont="1" applyFill="1" applyBorder="1" applyAlignment="1">
      <alignment horizontal="center" vertical="center" wrapText="1"/>
      <protection/>
    </xf>
    <xf numFmtId="0" fontId="17" fillId="0" borderId="28" xfId="116" applyFont="1" applyFill="1" applyBorder="1" applyAlignment="1">
      <alignment horizontal="center" vertical="center" wrapText="1"/>
      <protection/>
    </xf>
    <xf numFmtId="43" fontId="17" fillId="0" borderId="28" xfId="116" applyNumberFormat="1" applyFont="1" applyFill="1" applyBorder="1" applyAlignment="1">
      <alignment horizontal="right" vertical="center"/>
      <protection/>
    </xf>
    <xf numFmtId="0" fontId="17" fillId="0" borderId="0" xfId="0" applyFont="1" applyAlignment="1">
      <alignment/>
    </xf>
    <xf numFmtId="0" fontId="17" fillId="0" borderId="0" xfId="0" applyFont="1" applyFill="1" applyAlignment="1">
      <alignment/>
    </xf>
    <xf numFmtId="0" fontId="11" fillId="0" borderId="24" xfId="0" applyFont="1" applyBorder="1" applyAlignment="1">
      <alignment vertical="center"/>
    </xf>
    <xf numFmtId="0" fontId="11" fillId="0" borderId="24" xfId="0" applyFont="1" applyBorder="1" applyAlignment="1">
      <alignment horizontal="right" vertical="center"/>
    </xf>
    <xf numFmtId="0" fontId="17" fillId="0" borderId="15"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1" xfId="0" applyFont="1" applyBorder="1" applyAlignment="1">
      <alignment horizontal="center" vertical="center" wrapText="1"/>
    </xf>
    <xf numFmtId="49" fontId="17" fillId="30" borderId="12"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7" fillId="0" borderId="3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3" xfId="0" applyFont="1" applyBorder="1" applyAlignment="1">
      <alignment horizontal="center" vertical="center" wrapText="1"/>
    </xf>
    <xf numFmtId="49" fontId="11" fillId="30" borderId="12" xfId="0" applyNumberFormat="1" applyFont="1" applyFill="1" applyBorder="1" applyAlignment="1">
      <alignment horizontal="center" vertical="center"/>
    </xf>
    <xf numFmtId="49" fontId="11" fillId="30" borderId="12" xfId="0" applyNumberFormat="1" applyFont="1" applyFill="1" applyBorder="1" applyAlignment="1">
      <alignment vertical="center"/>
    </xf>
    <xf numFmtId="176" fontId="11" fillId="30" borderId="12" xfId="0" applyNumberFormat="1" applyFont="1" applyFill="1" applyBorder="1" applyAlignment="1">
      <alignment horizontal="right" vertical="center"/>
    </xf>
    <xf numFmtId="49" fontId="11" fillId="0" borderId="12" xfId="0" applyNumberFormat="1" applyFont="1" applyFill="1" applyBorder="1" applyAlignment="1">
      <alignment horizontal="center" vertical="center"/>
    </xf>
    <xf numFmtId="49" fontId="11" fillId="0" borderId="12" xfId="0" applyNumberFormat="1" applyFont="1" applyFill="1" applyBorder="1" applyAlignment="1">
      <alignment vertical="center"/>
    </xf>
    <xf numFmtId="176" fontId="11" fillId="0" borderId="12" xfId="0" applyNumberFormat="1" applyFont="1" applyFill="1" applyBorder="1" applyAlignment="1">
      <alignment horizontal="right" vertical="center"/>
    </xf>
    <xf numFmtId="0" fontId="17" fillId="0" borderId="27" xfId="0" applyFont="1" applyBorder="1" applyAlignment="1">
      <alignment horizontal="center" vertical="center" wrapText="1"/>
    </xf>
    <xf numFmtId="0" fontId="0" fillId="0" borderId="0" xfId="143" applyFill="1">
      <alignment vertical="center"/>
      <protection/>
    </xf>
    <xf numFmtId="0" fontId="0" fillId="0" borderId="0" xfId="143">
      <alignment vertical="center"/>
      <protection/>
    </xf>
    <xf numFmtId="0" fontId="16" fillId="0" borderId="0" xfId="0" applyFont="1" applyFill="1" applyAlignment="1">
      <alignment vertical="center"/>
    </xf>
    <xf numFmtId="0" fontId="32" fillId="0" borderId="0" xfId="0" applyFont="1" applyAlignment="1">
      <alignment/>
    </xf>
    <xf numFmtId="0" fontId="6"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Alignment="1">
      <alignment/>
    </xf>
    <xf numFmtId="0" fontId="11" fillId="0" borderId="0" xfId="0" applyFont="1" applyFill="1" applyBorder="1" applyAlignment="1">
      <alignment vertical="center"/>
    </xf>
    <xf numFmtId="0" fontId="11" fillId="0" borderId="0" xfId="0" applyFont="1" applyFill="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7" fillId="30" borderId="12" xfId="0" applyNumberFormat="1" applyFont="1" applyFill="1" applyBorder="1" applyAlignment="1">
      <alignment horizontal="center" vertical="center"/>
    </xf>
    <xf numFmtId="43" fontId="17" fillId="30" borderId="12" xfId="0" applyNumberFormat="1" applyFont="1" applyFill="1" applyBorder="1" applyAlignment="1">
      <alignment vertical="center"/>
    </xf>
    <xf numFmtId="43" fontId="17" fillId="0" borderId="12" xfId="0" applyNumberFormat="1" applyFont="1" applyFill="1" applyBorder="1" applyAlignment="1">
      <alignment vertical="center"/>
    </xf>
    <xf numFmtId="0" fontId="11" fillId="0" borderId="0" xfId="0" applyFont="1" applyFill="1" applyBorder="1" applyAlignment="1">
      <alignment horizontal="right" vertical="center"/>
    </xf>
    <xf numFmtId="43" fontId="2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11" fillId="0" borderId="0" xfId="0" applyFont="1" applyFill="1" applyBorder="1" applyAlignment="1">
      <alignment horizontal="left" vertical="center"/>
    </xf>
    <xf numFmtId="43" fontId="11" fillId="0" borderId="0" xfId="0" applyNumberFormat="1" applyFont="1" applyFill="1" applyBorder="1" applyAlignment="1">
      <alignment horizontal="center" vertical="center"/>
    </xf>
    <xf numFmtId="43" fontId="17" fillId="0" borderId="12" xfId="0" applyNumberFormat="1" applyFont="1" applyFill="1" applyBorder="1" applyAlignment="1">
      <alignment horizontal="center" vertical="center" shrinkToFit="1"/>
    </xf>
    <xf numFmtId="43" fontId="17" fillId="0" borderId="12" xfId="0" applyNumberFormat="1" applyFont="1" applyFill="1" applyBorder="1" applyAlignment="1">
      <alignment vertical="center" wrapText="1"/>
    </xf>
    <xf numFmtId="0" fontId="17" fillId="0" borderId="12" xfId="0" applyFont="1" applyFill="1" applyBorder="1" applyAlignment="1">
      <alignment vertical="center" wrapText="1"/>
    </xf>
    <xf numFmtId="43" fontId="17" fillId="0" borderId="12" xfId="0" applyNumberFormat="1" applyFont="1" applyFill="1" applyBorder="1" applyAlignment="1" applyProtection="1">
      <alignment horizontal="left" vertical="center"/>
      <protection/>
    </xf>
    <xf numFmtId="43" fontId="17" fillId="0" borderId="12" xfId="0" applyNumberFormat="1" applyFont="1" applyFill="1" applyBorder="1" applyAlignment="1" applyProtection="1">
      <alignment horizontal="right" vertical="center"/>
      <protection/>
    </xf>
    <xf numFmtId="0" fontId="17" fillId="0" borderId="12" xfId="206" applyFont="1" applyFill="1" applyBorder="1" applyAlignment="1">
      <alignment vertical="center" wrapText="1"/>
      <protection/>
    </xf>
    <xf numFmtId="43" fontId="17" fillId="0" borderId="12" xfId="206" applyNumberFormat="1" applyFont="1" applyFill="1" applyBorder="1" applyAlignment="1">
      <alignment vertical="center" wrapText="1"/>
      <protection/>
    </xf>
    <xf numFmtId="0" fontId="17" fillId="0" borderId="12" xfId="206" applyFont="1" applyFill="1" applyBorder="1" applyAlignment="1">
      <alignment horizontal="left" vertical="center" wrapText="1"/>
      <protection/>
    </xf>
    <xf numFmtId="43" fontId="97" fillId="0" borderId="12" xfId="0" applyNumberFormat="1" applyFont="1" applyFill="1" applyBorder="1" applyAlignment="1">
      <alignment vertical="center"/>
    </xf>
    <xf numFmtId="43" fontId="17" fillId="0" borderId="12" xfId="182" applyNumberFormat="1" applyFont="1" applyFill="1" applyBorder="1" applyAlignment="1">
      <alignment vertical="center"/>
      <protection/>
    </xf>
    <xf numFmtId="0" fontId="17" fillId="0" borderId="12" xfId="0" applyNumberFormat="1" applyFont="1" applyFill="1" applyBorder="1" applyAlignment="1">
      <alignment vertical="center" wrapText="1"/>
    </xf>
    <xf numFmtId="0" fontId="23" fillId="0" borderId="12" xfId="0" applyNumberFormat="1" applyFont="1" applyFill="1" applyBorder="1" applyAlignment="1">
      <alignment horizontal="left" vertical="center" wrapText="1"/>
    </xf>
    <xf numFmtId="0" fontId="23" fillId="0" borderId="12" xfId="114" applyNumberFormat="1" applyFont="1" applyFill="1" applyBorder="1" applyAlignment="1">
      <alignment vertical="center" wrapText="1"/>
      <protection/>
    </xf>
    <xf numFmtId="43" fontId="17" fillId="0" borderId="12" xfId="114" applyNumberFormat="1" applyFont="1" applyFill="1" applyBorder="1" applyAlignment="1">
      <alignment vertical="center" wrapText="1"/>
      <protection/>
    </xf>
    <xf numFmtId="0" fontId="17" fillId="0" borderId="12" xfId="205" applyFont="1" applyFill="1" applyBorder="1" applyAlignment="1">
      <alignment horizontal="left" vertical="center" wrapText="1"/>
      <protection/>
    </xf>
    <xf numFmtId="0" fontId="97" fillId="0" borderId="12" xfId="0" applyNumberFormat="1" applyFont="1" applyFill="1" applyBorder="1" applyAlignment="1">
      <alignment vertical="center" wrapText="1"/>
    </xf>
    <xf numFmtId="43" fontId="17" fillId="0" borderId="12" xfId="0" applyNumberFormat="1" applyFont="1" applyFill="1" applyBorder="1" applyAlignment="1">
      <alignment horizontal="center" vertical="center" wrapText="1"/>
    </xf>
    <xf numFmtId="0" fontId="32" fillId="0" borderId="12" xfId="0" applyFont="1" applyFill="1" applyBorder="1" applyAlignment="1">
      <alignment vertical="center" wrapText="1"/>
    </xf>
    <xf numFmtId="43" fontId="99" fillId="0" borderId="0" xfId="0" applyNumberFormat="1" applyFont="1" applyFill="1" applyBorder="1" applyAlignment="1">
      <alignment vertical="center"/>
    </xf>
    <xf numFmtId="0" fontId="11" fillId="0" borderId="0" xfId="0" applyFont="1" applyAlignment="1">
      <alignment/>
    </xf>
    <xf numFmtId="0" fontId="16" fillId="0" borderId="0" xfId="196" applyFont="1" applyFill="1" applyAlignment="1">
      <alignment vertical="center"/>
      <protection/>
    </xf>
    <xf numFmtId="43" fontId="17" fillId="0" borderId="0" xfId="196" applyNumberFormat="1" applyFont="1" applyFill="1" applyAlignment="1">
      <alignment vertical="center"/>
      <protection/>
    </xf>
    <xf numFmtId="0" fontId="17" fillId="0" borderId="0" xfId="196" applyFont="1" applyFill="1" applyAlignment="1">
      <alignment vertical="center"/>
      <protection/>
    </xf>
    <xf numFmtId="0" fontId="6" fillId="0" borderId="0" xfId="196" applyFont="1" applyFill="1" applyAlignment="1">
      <alignment horizontal="center" vertical="center"/>
      <protection/>
    </xf>
    <xf numFmtId="0" fontId="11" fillId="0" borderId="0" xfId="196" applyFont="1" applyFill="1" applyAlignment="1">
      <alignment vertical="center"/>
      <protection/>
    </xf>
    <xf numFmtId="43" fontId="11" fillId="0" borderId="0" xfId="196" applyNumberFormat="1" applyFont="1" applyFill="1" applyAlignment="1">
      <alignment vertical="center"/>
      <protection/>
    </xf>
    <xf numFmtId="0" fontId="11" fillId="0" borderId="0" xfId="196" applyFont="1" applyFill="1" applyAlignment="1">
      <alignment horizontal="right" vertical="center"/>
      <protection/>
    </xf>
    <xf numFmtId="43" fontId="43" fillId="0" borderId="12" xfId="196" applyNumberFormat="1" applyFont="1" applyFill="1" applyBorder="1" applyAlignment="1">
      <alignment horizontal="center" vertical="center"/>
      <protection/>
    </xf>
    <xf numFmtId="43" fontId="17" fillId="0" borderId="12" xfId="196" applyNumberFormat="1" applyFont="1" applyFill="1" applyBorder="1" applyAlignment="1">
      <alignment horizontal="center" vertical="center"/>
      <protection/>
    </xf>
    <xf numFmtId="43" fontId="43" fillId="0" borderId="12" xfId="196" applyNumberFormat="1" applyFont="1" applyFill="1" applyBorder="1" applyAlignment="1">
      <alignment horizontal="center" vertical="center" wrapText="1"/>
      <protection/>
    </xf>
    <xf numFmtId="43" fontId="43" fillId="0" borderId="27" xfId="196" applyNumberFormat="1" applyFont="1" applyFill="1" applyBorder="1" applyAlignment="1">
      <alignment horizontal="center" vertical="center" wrapText="1"/>
      <protection/>
    </xf>
    <xf numFmtId="43" fontId="17" fillId="0" borderId="12" xfId="196" applyNumberFormat="1" applyFont="1" applyFill="1" applyBorder="1" applyAlignment="1">
      <alignment horizontal="center" vertical="center" wrapText="1"/>
      <protection/>
    </xf>
    <xf numFmtId="43" fontId="17" fillId="30" borderId="12" xfId="0" applyNumberFormat="1" applyFont="1" applyFill="1" applyBorder="1" applyAlignment="1">
      <alignment horizontal="center" vertical="center"/>
    </xf>
    <xf numFmtId="43" fontId="17" fillId="30" borderId="12" xfId="0" applyNumberFormat="1" applyFont="1" applyFill="1" applyBorder="1" applyAlignment="1">
      <alignment horizontal="right" vertical="center"/>
    </xf>
    <xf numFmtId="43" fontId="17" fillId="0" borderId="12" xfId="0" applyNumberFormat="1" applyFont="1" applyFill="1" applyBorder="1" applyAlignment="1">
      <alignment horizontal="righ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Fill="1" applyAlignment="1">
      <alignment vertical="center"/>
    </xf>
    <xf numFmtId="0" fontId="0" fillId="0" borderId="0" xfId="0" applyAlignment="1">
      <alignment vertical="center"/>
    </xf>
    <xf numFmtId="43" fontId="0" fillId="0" borderId="0" xfId="0" applyNumberFormat="1" applyAlignment="1">
      <alignment vertical="center"/>
    </xf>
    <xf numFmtId="0" fontId="16" fillId="0" borderId="0" xfId="0" applyFont="1" applyAlignment="1">
      <alignment vertical="center"/>
    </xf>
    <xf numFmtId="43" fontId="6" fillId="0" borderId="0" xfId="0" applyNumberFormat="1" applyFont="1" applyAlignment="1">
      <alignment horizontal="center" vertical="center"/>
    </xf>
    <xf numFmtId="43" fontId="11" fillId="0" borderId="0" xfId="0" applyNumberFormat="1" applyFont="1" applyAlignment="1">
      <alignment horizontal="right" vertical="center"/>
    </xf>
    <xf numFmtId="0" fontId="15" fillId="0" borderId="0" xfId="0" applyFont="1" applyAlignment="1">
      <alignment vertical="center"/>
    </xf>
    <xf numFmtId="0" fontId="17" fillId="0" borderId="12" xfId="0" applyFont="1" applyBorder="1" applyAlignment="1">
      <alignment horizontal="center" vertical="center"/>
    </xf>
    <xf numFmtId="43" fontId="17" fillId="0" borderId="12" xfId="0" applyNumberFormat="1" applyFont="1" applyFill="1" applyBorder="1" applyAlignment="1">
      <alignment horizontal="center" vertical="center"/>
    </xf>
    <xf numFmtId="0" fontId="17" fillId="30" borderId="12" xfId="0" applyFont="1" applyFill="1" applyBorder="1" applyAlignment="1">
      <alignment horizontal="center" vertical="center" wrapText="1"/>
    </xf>
    <xf numFmtId="43" fontId="17" fillId="30" borderId="12" xfId="0" applyNumberFormat="1" applyFont="1" applyFill="1" applyBorder="1" applyAlignment="1">
      <alignment vertical="center"/>
    </xf>
    <xf numFmtId="0" fontId="17" fillId="30" borderId="12" xfId="0" applyFont="1" applyFill="1" applyBorder="1" applyAlignment="1">
      <alignment vertical="center" wrapText="1"/>
    </xf>
    <xf numFmtId="0" fontId="11" fillId="0" borderId="12" xfId="0" applyFont="1" applyBorder="1" applyAlignment="1">
      <alignment vertical="center" wrapText="1"/>
    </xf>
    <xf numFmtId="43" fontId="17" fillId="0" borderId="12" xfId="0" applyNumberFormat="1" applyFont="1" applyBorder="1" applyAlignment="1">
      <alignment vertical="center"/>
    </xf>
    <xf numFmtId="43" fontId="17" fillId="0" borderId="0" xfId="0" applyNumberFormat="1" applyFont="1" applyFill="1" applyAlignment="1">
      <alignment vertical="center"/>
    </xf>
    <xf numFmtId="0" fontId="32" fillId="0" borderId="0" xfId="0" applyFont="1" applyFill="1" applyAlignment="1">
      <alignment vertical="center"/>
    </xf>
    <xf numFmtId="0" fontId="17" fillId="0" borderId="0" xfId="0" applyFont="1" applyAlignment="1">
      <alignment vertical="center" wrapText="1"/>
    </xf>
    <xf numFmtId="43" fontId="32" fillId="0" borderId="0" xfId="0" applyNumberFormat="1" applyFont="1" applyAlignment="1">
      <alignment vertical="center"/>
    </xf>
    <xf numFmtId="0" fontId="32" fillId="0" borderId="0" xfId="0" applyFont="1" applyAlignment="1">
      <alignment vertical="center"/>
    </xf>
    <xf numFmtId="0" fontId="16" fillId="0" borderId="0" xfId="0" applyFont="1" applyAlignment="1">
      <alignment vertical="center" wrapText="1"/>
    </xf>
    <xf numFmtId="43" fontId="17" fillId="0" borderId="0" xfId="0" applyNumberFormat="1" applyFont="1" applyAlignment="1">
      <alignment vertical="center"/>
    </xf>
    <xf numFmtId="0" fontId="17" fillId="0" borderId="0" xfId="0" applyFont="1" applyAlignment="1">
      <alignment vertical="center"/>
    </xf>
    <xf numFmtId="0" fontId="11" fillId="0" borderId="0" xfId="0" applyFont="1" applyAlignment="1">
      <alignment horizontal="left" vertical="center" wrapText="1"/>
    </xf>
    <xf numFmtId="43" fontId="11" fillId="0" borderId="0" xfId="0" applyNumberFormat="1" applyFont="1" applyBorder="1" applyAlignment="1">
      <alignment horizontal="left" vertical="center"/>
    </xf>
    <xf numFmtId="43" fontId="17" fillId="0" borderId="12" xfId="0" applyNumberFormat="1" applyFont="1" applyBorder="1" applyAlignment="1">
      <alignment horizontal="center" vertical="center"/>
    </xf>
    <xf numFmtId="43" fontId="17" fillId="0" borderId="12" xfId="0" applyNumberFormat="1" applyFont="1" applyBorder="1" applyAlignment="1">
      <alignment horizontal="center" vertical="center" shrinkToFit="1"/>
    </xf>
    <xf numFmtId="0" fontId="17" fillId="30" borderId="12" xfId="0" applyFont="1" applyFill="1" applyBorder="1" applyAlignment="1">
      <alignment horizontal="left" vertical="center" wrapText="1"/>
    </xf>
    <xf numFmtId="49" fontId="17" fillId="30" borderId="12" xfId="0" applyNumberFormat="1" applyFont="1" applyFill="1" applyBorder="1" applyAlignment="1">
      <alignment vertical="center" wrapText="1"/>
    </xf>
    <xf numFmtId="49" fontId="17" fillId="0" borderId="12" xfId="0" applyNumberFormat="1" applyFont="1" applyFill="1" applyBorder="1" applyAlignment="1">
      <alignment vertical="center" wrapText="1"/>
    </xf>
    <xf numFmtId="0" fontId="17" fillId="0" borderId="12" xfId="0" applyFont="1" applyBorder="1" applyAlignment="1">
      <alignment vertical="center" wrapText="1"/>
    </xf>
    <xf numFmtId="49" fontId="17" fillId="0" borderId="34" xfId="0" applyNumberFormat="1" applyFont="1" applyFill="1" applyBorder="1" applyAlignment="1">
      <alignment vertical="center" wrapText="1"/>
    </xf>
    <xf numFmtId="0" fontId="11" fillId="0" borderId="12" xfId="0" applyFont="1" applyBorder="1" applyAlignment="1">
      <alignment vertical="center" wrapText="1"/>
    </xf>
    <xf numFmtId="43" fontId="17" fillId="0" borderId="12" xfId="0" applyNumberFormat="1" applyFont="1" applyBorder="1" applyAlignment="1">
      <alignment vertical="center"/>
    </xf>
    <xf numFmtId="49" fontId="17" fillId="30" borderId="34" xfId="0" applyNumberFormat="1" applyFont="1" applyFill="1" applyBorder="1" applyAlignment="1">
      <alignment vertical="center" wrapText="1"/>
    </xf>
    <xf numFmtId="0" fontId="17" fillId="30" borderId="12" xfId="0" applyFont="1" applyFill="1" applyBorder="1" applyAlignment="1">
      <alignment vertical="center" wrapText="1"/>
    </xf>
    <xf numFmtId="43" fontId="17" fillId="30" borderId="12" xfId="0" applyNumberFormat="1" applyFont="1" applyFill="1" applyBorder="1" applyAlignment="1">
      <alignment vertical="center"/>
    </xf>
    <xf numFmtId="43" fontId="11" fillId="0" borderId="12" xfId="0" applyNumberFormat="1" applyFont="1" applyBorder="1" applyAlignment="1">
      <alignment vertical="center"/>
    </xf>
    <xf numFmtId="43" fontId="32" fillId="0" borderId="12" xfId="0" applyNumberFormat="1" applyFont="1" applyBorder="1" applyAlignment="1">
      <alignment vertical="center"/>
    </xf>
    <xf numFmtId="0" fontId="32" fillId="0" borderId="12" xfId="0" applyFont="1" applyBorder="1" applyAlignment="1">
      <alignment vertical="center"/>
    </xf>
    <xf numFmtId="0" fontId="17" fillId="30" borderId="12" xfId="0" applyFont="1" applyFill="1" applyBorder="1" applyAlignment="1">
      <alignment vertical="center" wrapText="1"/>
    </xf>
    <xf numFmtId="43" fontId="32" fillId="30" borderId="12" xfId="0" applyNumberFormat="1" applyFont="1" applyFill="1" applyBorder="1" applyAlignment="1">
      <alignment vertical="center"/>
    </xf>
    <xf numFmtId="0" fontId="17" fillId="30" borderId="12" xfId="0" applyFont="1" applyFill="1" applyBorder="1" applyAlignment="1">
      <alignment horizontal="center" vertical="center" wrapText="1"/>
    </xf>
    <xf numFmtId="0" fontId="32" fillId="30" borderId="12" xfId="0" applyFont="1" applyFill="1" applyBorder="1" applyAlignment="1">
      <alignment horizontal="center" vertical="center"/>
    </xf>
    <xf numFmtId="0" fontId="17" fillId="0" borderId="0" xfId="0" applyFont="1" applyAlignment="1">
      <alignment vertical="center" wrapText="1"/>
    </xf>
    <xf numFmtId="43" fontId="32" fillId="0" borderId="0" xfId="0" applyNumberFormat="1" applyFont="1" applyAlignment="1">
      <alignment vertical="center"/>
    </xf>
    <xf numFmtId="0" fontId="32" fillId="0" borderId="0" xfId="0" applyFont="1" applyAlignment="1">
      <alignment vertical="center"/>
    </xf>
    <xf numFmtId="0" fontId="17" fillId="0" borderId="0" xfId="0" applyNumberFormat="1" applyFont="1" applyFill="1" applyBorder="1" applyAlignment="1">
      <alignment vertical="center" wrapText="1"/>
    </xf>
    <xf numFmtId="43" fontId="17" fillId="0" borderId="0" xfId="0" applyNumberFormat="1" applyFont="1" applyFill="1" applyBorder="1" applyAlignment="1">
      <alignment vertical="center" wrapText="1"/>
    </xf>
    <xf numFmtId="43"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7" fillId="0" borderId="12" xfId="0" applyFont="1" applyFill="1" applyBorder="1" applyAlignment="1">
      <alignment horizontal="left" vertical="center"/>
    </xf>
    <xf numFmtId="0" fontId="23" fillId="0" borderId="12" xfId="108" applyFont="1" applyFill="1" applyBorder="1">
      <alignment vertical="center"/>
      <protection/>
    </xf>
    <xf numFmtId="0" fontId="17" fillId="0" borderId="12" xfId="0" applyFont="1" applyFill="1" applyBorder="1" applyAlignment="1">
      <alignment vertical="center"/>
    </xf>
  </cellXfs>
  <cellStyles count="194">
    <cellStyle name="Normal" xfId="0"/>
    <cellStyle name="Currency [0]" xfId="15"/>
    <cellStyle name="Currency" xfId="16"/>
    <cellStyle name="常规 2 2 4" xfId="17"/>
    <cellStyle name="20% - 强调文字颜色 3" xfId="18"/>
    <cellStyle name="输入" xfId="19"/>
    <cellStyle name="Comma [0]" xfId="20"/>
    <cellStyle name="常规 3 4 3"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百分比 2" xfId="31"/>
    <cellStyle name="警告文本" xfId="32"/>
    <cellStyle name="常规 4 4 3" xfId="33"/>
    <cellStyle name="百分比 2 5" xfId="34"/>
    <cellStyle name="60% - 强调文字颜色 2" xfId="35"/>
    <cellStyle name="标题 4" xfId="36"/>
    <cellStyle name="标题" xfId="37"/>
    <cellStyle name="常规 5 2" xfId="38"/>
    <cellStyle name="解释性文本" xfId="39"/>
    <cellStyle name="百分比 2 2" xfId="40"/>
    <cellStyle name="标题 1" xfId="41"/>
    <cellStyle name="标题 2" xfId="42"/>
    <cellStyle name="常规 5 2 2" xfId="43"/>
    <cellStyle name="百分比 2 3" xfId="44"/>
    <cellStyle name="百分比 2 4" xfId="45"/>
    <cellStyle name="60% - 强调文字颜色 1" xfId="46"/>
    <cellStyle name="标题 3" xfId="47"/>
    <cellStyle name="60% - 强调文字颜色 4" xfId="48"/>
    <cellStyle name="输出" xfId="49"/>
    <cellStyle name="计算" xfId="50"/>
    <cellStyle name="检查单元格" xfId="51"/>
    <cellStyle name="20% - 强调文字颜色 6" xfId="52"/>
    <cellStyle name="常规 8 3" xfId="53"/>
    <cellStyle name="百分比 2 2 3" xfId="54"/>
    <cellStyle name="强调文字颜色 2" xfId="55"/>
    <cellStyle name="链接单元格" xfId="56"/>
    <cellStyle name="汇总" xfId="57"/>
    <cellStyle name="好" xfId="58"/>
    <cellStyle name="适中" xfId="59"/>
    <cellStyle name="常规 3 2 6" xfId="60"/>
    <cellStyle name="20% - 强调文字颜色 5" xfId="61"/>
    <cellStyle name="常规 8 2" xfId="62"/>
    <cellStyle name="常规 2 2 2 4"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百分比 2 2 2" xfId="79"/>
    <cellStyle name="百分比 2 2 4" xfId="80"/>
    <cellStyle name="常规 10" xfId="81"/>
    <cellStyle name="常规 10 2" xfId="82"/>
    <cellStyle name="百分比 2 3 2" xfId="83"/>
    <cellStyle name="百分比 2 3 3" xfId="84"/>
    <cellStyle name="百分比 2 3 4" xfId="85"/>
    <cellStyle name="百分比 2 4 2" xfId="86"/>
    <cellStyle name="百分比 2 4 3" xfId="87"/>
    <cellStyle name="百分比 2 4 4" xfId="88"/>
    <cellStyle name="常规 10 2 2" xfId="89"/>
    <cellStyle name="常规 2 7" xfId="90"/>
    <cellStyle name="常规 10 2 3" xfId="91"/>
    <cellStyle name="常规 2 8" xfId="92"/>
    <cellStyle name="常规 10 2 4" xfId="93"/>
    <cellStyle name="常规 2 9" xfId="94"/>
    <cellStyle name="常规 10 3" xfId="95"/>
    <cellStyle name="常规 10 3 2" xfId="96"/>
    <cellStyle name="常规 3 7" xfId="97"/>
    <cellStyle name="常规 10 3 3" xfId="98"/>
    <cellStyle name="常规 3 8" xfId="99"/>
    <cellStyle name="常规 10 3 4" xfId="100"/>
    <cellStyle name="常规 10 4" xfId="101"/>
    <cellStyle name="常规 10 4 2" xfId="102"/>
    <cellStyle name="常规 4 7" xfId="103"/>
    <cellStyle name="常规 10 4 3" xfId="104"/>
    <cellStyle name="常规 4 8" xfId="105"/>
    <cellStyle name="常规 10 4 4" xfId="106"/>
    <cellStyle name="常规 10 5" xfId="107"/>
    <cellStyle name="常规 11" xfId="108"/>
    <cellStyle name="常规 11 2" xfId="109"/>
    <cellStyle name="常规 11 3" xfId="110"/>
    <cellStyle name="常规 12" xfId="111"/>
    <cellStyle name="常规 13" xfId="112"/>
    <cellStyle name="常规 14" xfId="113"/>
    <cellStyle name="常规 2" xfId="114"/>
    <cellStyle name="常规 3 3 4" xfId="115"/>
    <cellStyle name="常规 2 2" xfId="116"/>
    <cellStyle name="常规 2 2 2" xfId="117"/>
    <cellStyle name="常规 2 2 2 2" xfId="118"/>
    <cellStyle name="常规 2 2 2 3" xfId="119"/>
    <cellStyle name="常规 2 2 3" xfId="120"/>
    <cellStyle name="常规 2 2 3 2" xfId="121"/>
    <cellStyle name="常规 2 2 3 3" xfId="122"/>
    <cellStyle name="常规 2 2 3 4" xfId="123"/>
    <cellStyle name="常规 2 2 4 2" xfId="124"/>
    <cellStyle name="常规 2 2 4 3" xfId="125"/>
    <cellStyle name="常规 2 2 4 4" xfId="126"/>
    <cellStyle name="常规 2 2 5" xfId="127"/>
    <cellStyle name="常规 2 2 6" xfId="128"/>
    <cellStyle name="常规 2 3" xfId="129"/>
    <cellStyle name="常规 2 3 2" xfId="130"/>
    <cellStyle name="常规 2 4" xfId="131"/>
    <cellStyle name="常规 2 4 2" xfId="132"/>
    <cellStyle name="常规 2 4 3" xfId="133"/>
    <cellStyle name="常规 2 4 4" xfId="134"/>
    <cellStyle name="常规 2 5" xfId="135"/>
    <cellStyle name="常规 2 5 2" xfId="136"/>
    <cellStyle name="常规 2 5 3" xfId="137"/>
    <cellStyle name="常规 2 5 4" xfId="138"/>
    <cellStyle name="常规 2 6" xfId="139"/>
    <cellStyle name="常规 2 6 2" xfId="140"/>
    <cellStyle name="常规 2 6 3" xfId="141"/>
    <cellStyle name="常规 2 6 4" xfId="142"/>
    <cellStyle name="常规 3" xfId="143"/>
    <cellStyle name="常规 3 2" xfId="144"/>
    <cellStyle name="常规 3 2 2" xfId="145"/>
    <cellStyle name="常规 3 2 2 2" xfId="146"/>
    <cellStyle name="常规 3 2 3" xfId="147"/>
    <cellStyle name="常规 3 2 3 2" xfId="148"/>
    <cellStyle name="常规 3 2 3 3" xfId="149"/>
    <cellStyle name="常规 3 2 3 4" xfId="150"/>
    <cellStyle name="常规 3 2 4" xfId="151"/>
    <cellStyle name="常规 3 2 4 2" xfId="152"/>
    <cellStyle name="常规 3 2 4 3" xfId="153"/>
    <cellStyle name="常规 3 2 4 4" xfId="154"/>
    <cellStyle name="常规 3 2 5" xfId="155"/>
    <cellStyle name="常规 3 2 5 2" xfId="156"/>
    <cellStyle name="常规 3 2 5 3" xfId="157"/>
    <cellStyle name="常规 3 2 5 4" xfId="158"/>
    <cellStyle name="常规 3 3" xfId="159"/>
    <cellStyle name="常规 3 3 2" xfId="160"/>
    <cellStyle name="常规 3 3 3" xfId="161"/>
    <cellStyle name="常规 3 4" xfId="162"/>
    <cellStyle name="常规 3 4 2" xfId="163"/>
    <cellStyle name="常规 3 4 4" xfId="164"/>
    <cellStyle name="常规 3 5" xfId="165"/>
    <cellStyle name="常规 3 5 2" xfId="166"/>
    <cellStyle name="常规 3 5 3" xfId="167"/>
    <cellStyle name="常规 3 5 4" xfId="168"/>
    <cellStyle name="常规 3 6" xfId="169"/>
    <cellStyle name="常规 4" xfId="170"/>
    <cellStyle name="常规 4 2" xfId="171"/>
    <cellStyle name="常规 4 2 2" xfId="172"/>
    <cellStyle name="常规 4 4" xfId="173"/>
    <cellStyle name="常规 4 3" xfId="174"/>
    <cellStyle name="常规 4 3 2" xfId="175"/>
    <cellStyle name="常规 5 4" xfId="176"/>
    <cellStyle name="常规 4 3 3" xfId="177"/>
    <cellStyle name="常规 5 5" xfId="178"/>
    <cellStyle name="常规 4 3 4" xfId="179"/>
    <cellStyle name="常规 4 4 2" xfId="180"/>
    <cellStyle name="常规 6 4" xfId="181"/>
    <cellStyle name="千位分隔 10 3" xfId="182"/>
    <cellStyle name="常规 4 4 4" xfId="183"/>
    <cellStyle name="常规 4 5" xfId="184"/>
    <cellStyle name="常规 4 5 2" xfId="185"/>
    <cellStyle name="常规 4 5 3" xfId="186"/>
    <cellStyle name="常规 4 5 4" xfId="187"/>
    <cellStyle name="常规 4 6" xfId="188"/>
    <cellStyle name="常规 5" xfId="189"/>
    <cellStyle name="常规 5 3" xfId="190"/>
    <cellStyle name="常规 6 2" xfId="191"/>
    <cellStyle name="常规 6 3" xfId="192"/>
    <cellStyle name="常规 7" xfId="193"/>
    <cellStyle name="常规 7 2" xfId="194"/>
    <cellStyle name="常规 8" xfId="195"/>
    <cellStyle name="常规 9" xfId="196"/>
    <cellStyle name="常规 9 2" xfId="197"/>
    <cellStyle name="常规 9 3" xfId="198"/>
    <cellStyle name="常规 9 4" xfId="199"/>
    <cellStyle name="常规_对个人和家庭的补助" xfId="200"/>
    <cellStyle name="常规_工资福利支出 2" xfId="201"/>
    <cellStyle name="常规_工资福利支出 2 2" xfId="202"/>
    <cellStyle name="常规_商品和服务支出" xfId="203"/>
    <cellStyle name="千位分隔 2" xfId="204"/>
    <cellStyle name="常规_Sheet1" xfId="205"/>
    <cellStyle name="常规 10 6 3 2" xfId="206"/>
    <cellStyle name="常规_2007年云南省向人大报送政府收支预算表格式编制过程表 2" xfId="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4"/>
  <sheetViews>
    <sheetView zoomScaleSheetLayoutView="100" workbookViewId="0" topLeftCell="A1">
      <selection activeCell="Q26" sqref="Q26"/>
    </sheetView>
  </sheetViews>
  <sheetFormatPr defaultColWidth="9.00390625" defaultRowHeight="14.25"/>
  <cols>
    <col min="1" max="16384" width="9.00390625" style="34" customWidth="1"/>
  </cols>
  <sheetData>
    <row r="1" spans="1:15" s="34" customFormat="1" ht="14.25">
      <c r="A1" s="91" t="s">
        <v>0</v>
      </c>
      <c r="B1" s="91"/>
      <c r="C1" s="91"/>
      <c r="D1" s="91"/>
      <c r="E1" s="91"/>
      <c r="F1" s="91"/>
      <c r="G1" s="91"/>
      <c r="H1" s="91"/>
      <c r="I1" s="91"/>
      <c r="J1" s="91"/>
      <c r="K1" s="91"/>
      <c r="L1" s="91"/>
      <c r="M1" s="91"/>
      <c r="N1" s="91"/>
      <c r="O1" s="91"/>
    </row>
    <row r="2" spans="1:15" s="34" customFormat="1" ht="14.25">
      <c r="A2" s="91"/>
      <c r="B2" s="91"/>
      <c r="C2" s="91"/>
      <c r="D2" s="91"/>
      <c r="E2" s="91"/>
      <c r="F2" s="91"/>
      <c r="G2" s="91"/>
      <c r="H2" s="91"/>
      <c r="I2" s="91"/>
      <c r="J2" s="91"/>
      <c r="K2" s="91"/>
      <c r="L2" s="91"/>
      <c r="M2" s="91"/>
      <c r="N2" s="91"/>
      <c r="O2" s="91"/>
    </row>
    <row r="3" spans="1:15" s="34" customFormat="1" ht="14.25">
      <c r="A3" s="91"/>
      <c r="B3" s="91"/>
      <c r="C3" s="91"/>
      <c r="D3" s="91"/>
      <c r="E3" s="91"/>
      <c r="F3" s="91"/>
      <c r="G3" s="91"/>
      <c r="H3" s="91"/>
      <c r="I3" s="91"/>
      <c r="J3" s="91"/>
      <c r="K3" s="91"/>
      <c r="L3" s="91"/>
      <c r="M3" s="91"/>
      <c r="N3" s="91"/>
      <c r="O3" s="91"/>
    </row>
    <row r="4" spans="1:15" s="34" customFormat="1" ht="14.25">
      <c r="A4" s="91"/>
      <c r="B4" s="91"/>
      <c r="C4" s="91"/>
      <c r="D4" s="91"/>
      <c r="E4" s="91"/>
      <c r="F4" s="91"/>
      <c r="G4" s="91"/>
      <c r="H4" s="91"/>
      <c r="I4" s="91"/>
      <c r="J4" s="91"/>
      <c r="K4" s="91"/>
      <c r="L4" s="91"/>
      <c r="M4" s="91"/>
      <c r="N4" s="91"/>
      <c r="O4" s="91"/>
    </row>
    <row r="5" spans="1:15" s="34" customFormat="1" ht="14.25">
      <c r="A5" s="91"/>
      <c r="B5" s="91"/>
      <c r="C5" s="91"/>
      <c r="D5" s="91"/>
      <c r="E5" s="91"/>
      <c r="F5" s="91"/>
      <c r="G5" s="91"/>
      <c r="H5" s="91"/>
      <c r="I5" s="91"/>
      <c r="J5" s="91"/>
      <c r="K5" s="91"/>
      <c r="L5" s="91"/>
      <c r="M5" s="91"/>
      <c r="N5" s="91"/>
      <c r="O5" s="91"/>
    </row>
    <row r="6" spans="1:15" s="34" customFormat="1" ht="14.25">
      <c r="A6" s="91"/>
      <c r="B6" s="91"/>
      <c r="C6" s="91"/>
      <c r="D6" s="91"/>
      <c r="E6" s="91"/>
      <c r="F6" s="91"/>
      <c r="G6" s="91"/>
      <c r="H6" s="91"/>
      <c r="I6" s="91"/>
      <c r="J6" s="91"/>
      <c r="K6" s="91"/>
      <c r="L6" s="91"/>
      <c r="M6" s="91"/>
      <c r="N6" s="91"/>
      <c r="O6" s="91"/>
    </row>
    <row r="7" spans="1:15" s="34" customFormat="1" ht="14.25">
      <c r="A7" s="91"/>
      <c r="B7" s="91"/>
      <c r="C7" s="91"/>
      <c r="D7" s="91"/>
      <c r="E7" s="91"/>
      <c r="F7" s="91"/>
      <c r="G7" s="91"/>
      <c r="H7" s="91"/>
      <c r="I7" s="91"/>
      <c r="J7" s="91"/>
      <c r="K7" s="91"/>
      <c r="L7" s="91"/>
      <c r="M7" s="91"/>
      <c r="N7" s="91"/>
      <c r="O7" s="91"/>
    </row>
    <row r="8" spans="1:15" s="34" customFormat="1" ht="14.25">
      <c r="A8" s="91"/>
      <c r="B8" s="91"/>
      <c r="C8" s="91"/>
      <c r="D8" s="91"/>
      <c r="E8" s="91"/>
      <c r="F8" s="91"/>
      <c r="G8" s="91"/>
      <c r="H8" s="91"/>
      <c r="I8" s="91"/>
      <c r="J8" s="91"/>
      <c r="K8" s="91"/>
      <c r="L8" s="91"/>
      <c r="M8" s="91"/>
      <c r="N8" s="91"/>
      <c r="O8" s="91"/>
    </row>
    <row r="9" spans="1:15" s="34" customFormat="1" ht="14.25">
      <c r="A9" s="91"/>
      <c r="B9" s="91"/>
      <c r="C9" s="91"/>
      <c r="D9" s="91"/>
      <c r="E9" s="91"/>
      <c r="F9" s="91"/>
      <c r="G9" s="91"/>
      <c r="H9" s="91"/>
      <c r="I9" s="91"/>
      <c r="J9" s="91"/>
      <c r="K9" s="91"/>
      <c r="L9" s="91"/>
      <c r="M9" s="91"/>
      <c r="N9" s="91"/>
      <c r="O9" s="91"/>
    </row>
    <row r="10" spans="1:15" s="34" customFormat="1" ht="14.25">
      <c r="A10" s="91"/>
      <c r="B10" s="91"/>
      <c r="C10" s="91"/>
      <c r="D10" s="91"/>
      <c r="E10" s="91"/>
      <c r="F10" s="91"/>
      <c r="G10" s="91"/>
      <c r="H10" s="91"/>
      <c r="I10" s="91"/>
      <c r="J10" s="91"/>
      <c r="K10" s="91"/>
      <c r="L10" s="91"/>
      <c r="M10" s="91"/>
      <c r="N10" s="91"/>
      <c r="O10" s="91"/>
    </row>
    <row r="11" spans="1:15" s="34" customFormat="1" ht="14.25">
      <c r="A11" s="91"/>
      <c r="B11" s="91"/>
      <c r="C11" s="91"/>
      <c r="D11" s="91"/>
      <c r="E11" s="91"/>
      <c r="F11" s="91"/>
      <c r="G11" s="91"/>
      <c r="H11" s="91"/>
      <c r="I11" s="91"/>
      <c r="J11" s="91"/>
      <c r="K11" s="91"/>
      <c r="L11" s="91"/>
      <c r="M11" s="91"/>
      <c r="N11" s="91"/>
      <c r="O11" s="91"/>
    </row>
    <row r="12" spans="1:15" s="34" customFormat="1" ht="14.25">
      <c r="A12" s="91"/>
      <c r="B12" s="91"/>
      <c r="C12" s="91"/>
      <c r="D12" s="91"/>
      <c r="E12" s="91"/>
      <c r="F12" s="91"/>
      <c r="G12" s="91"/>
      <c r="H12" s="91"/>
      <c r="I12" s="91"/>
      <c r="J12" s="91"/>
      <c r="K12" s="91"/>
      <c r="L12" s="91"/>
      <c r="M12" s="91"/>
      <c r="N12" s="91"/>
      <c r="O12" s="91"/>
    </row>
    <row r="13" spans="1:15" s="34" customFormat="1" ht="14.25">
      <c r="A13" s="91"/>
      <c r="B13" s="91"/>
      <c r="C13" s="91"/>
      <c r="D13" s="91"/>
      <c r="E13" s="91"/>
      <c r="F13" s="91"/>
      <c r="G13" s="91"/>
      <c r="H13" s="91"/>
      <c r="I13" s="91"/>
      <c r="J13" s="91"/>
      <c r="K13" s="91"/>
      <c r="L13" s="91"/>
      <c r="M13" s="91"/>
      <c r="N13" s="91"/>
      <c r="O13" s="91"/>
    </row>
    <row r="14" spans="1:15" s="34" customFormat="1" ht="14.25">
      <c r="A14" s="91"/>
      <c r="B14" s="91"/>
      <c r="C14" s="91"/>
      <c r="D14" s="91"/>
      <c r="E14" s="91"/>
      <c r="F14" s="91"/>
      <c r="G14" s="91"/>
      <c r="H14" s="91"/>
      <c r="I14" s="91"/>
      <c r="J14" s="91"/>
      <c r="K14" s="91"/>
      <c r="L14" s="91"/>
      <c r="M14" s="91"/>
      <c r="N14" s="91"/>
      <c r="O14" s="91"/>
    </row>
    <row r="15" spans="1:15" s="34" customFormat="1" ht="14.25">
      <c r="A15" s="91"/>
      <c r="B15" s="91"/>
      <c r="C15" s="91"/>
      <c r="D15" s="91"/>
      <c r="E15" s="91"/>
      <c r="F15" s="91"/>
      <c r="G15" s="91"/>
      <c r="H15" s="91"/>
      <c r="I15" s="91"/>
      <c r="J15" s="91"/>
      <c r="K15" s="91"/>
      <c r="L15" s="91"/>
      <c r="M15" s="91"/>
      <c r="N15" s="91"/>
      <c r="O15" s="91"/>
    </row>
    <row r="16" spans="1:15" s="34" customFormat="1" ht="14.25">
      <c r="A16" s="91"/>
      <c r="B16" s="91"/>
      <c r="C16" s="91"/>
      <c r="D16" s="91"/>
      <c r="E16" s="91"/>
      <c r="F16" s="91"/>
      <c r="G16" s="91"/>
      <c r="H16" s="91"/>
      <c r="I16" s="91"/>
      <c r="J16" s="91"/>
      <c r="K16" s="91"/>
      <c r="L16" s="91"/>
      <c r="M16" s="91"/>
      <c r="N16" s="91"/>
      <c r="O16" s="91"/>
    </row>
    <row r="17" spans="1:15" s="34" customFormat="1" ht="14.25">
      <c r="A17" s="91"/>
      <c r="B17" s="91"/>
      <c r="C17" s="91"/>
      <c r="D17" s="91"/>
      <c r="E17" s="91"/>
      <c r="F17" s="91"/>
      <c r="G17" s="91"/>
      <c r="H17" s="91"/>
      <c r="I17" s="91"/>
      <c r="J17" s="91"/>
      <c r="K17" s="91"/>
      <c r="L17" s="91"/>
      <c r="M17" s="91"/>
      <c r="N17" s="91"/>
      <c r="O17" s="91"/>
    </row>
    <row r="18" spans="1:15" s="34" customFormat="1" ht="14.25">
      <c r="A18" s="91"/>
      <c r="B18" s="91"/>
      <c r="C18" s="91"/>
      <c r="D18" s="91"/>
      <c r="E18" s="91"/>
      <c r="F18" s="91"/>
      <c r="G18" s="91"/>
      <c r="H18" s="91"/>
      <c r="I18" s="91"/>
      <c r="J18" s="91"/>
      <c r="K18" s="91"/>
      <c r="L18" s="91"/>
      <c r="M18" s="91"/>
      <c r="N18" s="91"/>
      <c r="O18" s="91"/>
    </row>
    <row r="19" spans="1:15" s="34" customFormat="1" ht="14.25">
      <c r="A19" s="91"/>
      <c r="B19" s="91"/>
      <c r="C19" s="91"/>
      <c r="D19" s="91"/>
      <c r="E19" s="91"/>
      <c r="F19" s="91"/>
      <c r="G19" s="91"/>
      <c r="H19" s="91"/>
      <c r="I19" s="91"/>
      <c r="J19" s="91"/>
      <c r="K19" s="91"/>
      <c r="L19" s="91"/>
      <c r="M19" s="91"/>
      <c r="N19" s="91"/>
      <c r="O19" s="91"/>
    </row>
    <row r="20" spans="1:15" s="34" customFormat="1" ht="14.25">
      <c r="A20" s="91"/>
      <c r="B20" s="91"/>
      <c r="C20" s="91"/>
      <c r="D20" s="91"/>
      <c r="E20" s="91"/>
      <c r="F20" s="91"/>
      <c r="G20" s="91"/>
      <c r="H20" s="91"/>
      <c r="I20" s="91"/>
      <c r="J20" s="91"/>
      <c r="K20" s="91"/>
      <c r="L20" s="91"/>
      <c r="M20" s="91"/>
      <c r="N20" s="91"/>
      <c r="O20" s="91"/>
    </row>
    <row r="21" spans="1:15" s="34" customFormat="1" ht="14.25">
      <c r="A21" s="91"/>
      <c r="B21" s="91"/>
      <c r="C21" s="91"/>
      <c r="D21" s="91"/>
      <c r="E21" s="91"/>
      <c r="F21" s="91"/>
      <c r="G21" s="91"/>
      <c r="H21" s="91"/>
      <c r="I21" s="91"/>
      <c r="J21" s="91"/>
      <c r="K21" s="91"/>
      <c r="L21" s="91"/>
      <c r="M21" s="91"/>
      <c r="N21" s="91"/>
      <c r="O21" s="91"/>
    </row>
    <row r="22" spans="1:15" s="34" customFormat="1" ht="14.25">
      <c r="A22" s="91"/>
      <c r="B22" s="91"/>
      <c r="C22" s="91"/>
      <c r="D22" s="91"/>
      <c r="E22" s="91"/>
      <c r="F22" s="91"/>
      <c r="G22" s="91"/>
      <c r="H22" s="91"/>
      <c r="I22" s="91"/>
      <c r="J22" s="91"/>
      <c r="K22" s="91"/>
      <c r="L22" s="91"/>
      <c r="M22" s="91"/>
      <c r="N22" s="91"/>
      <c r="O22" s="91"/>
    </row>
    <row r="23" spans="1:15" s="34" customFormat="1" ht="14.25">
      <c r="A23" s="91"/>
      <c r="B23" s="91"/>
      <c r="C23" s="91"/>
      <c r="D23" s="91"/>
      <c r="E23" s="91"/>
      <c r="F23" s="91"/>
      <c r="G23" s="91"/>
      <c r="H23" s="91"/>
      <c r="I23" s="91"/>
      <c r="J23" s="91"/>
      <c r="K23" s="91"/>
      <c r="L23" s="91"/>
      <c r="M23" s="91"/>
      <c r="N23" s="91"/>
      <c r="O23" s="91"/>
    </row>
    <row r="24" spans="1:15" s="34" customFormat="1" ht="14.25">
      <c r="A24" s="91"/>
      <c r="B24" s="91"/>
      <c r="C24" s="91"/>
      <c r="D24" s="91"/>
      <c r="E24" s="91"/>
      <c r="F24" s="91"/>
      <c r="G24" s="91"/>
      <c r="H24" s="91"/>
      <c r="I24" s="91"/>
      <c r="J24" s="91"/>
      <c r="K24" s="91"/>
      <c r="L24" s="91"/>
      <c r="M24" s="91"/>
      <c r="N24" s="91"/>
      <c r="O24" s="91"/>
    </row>
    <row r="25" spans="1:15" s="34" customFormat="1" ht="14.25">
      <c r="A25" s="91"/>
      <c r="B25" s="91"/>
      <c r="C25" s="91"/>
      <c r="D25" s="91"/>
      <c r="E25" s="91"/>
      <c r="F25" s="91"/>
      <c r="G25" s="91"/>
      <c r="H25" s="91"/>
      <c r="I25" s="91"/>
      <c r="J25" s="91"/>
      <c r="K25" s="91"/>
      <c r="L25" s="91"/>
      <c r="M25" s="91"/>
      <c r="N25" s="91"/>
      <c r="O25" s="91"/>
    </row>
    <row r="26" spans="1:15" s="34" customFormat="1" ht="14.25">
      <c r="A26" s="91"/>
      <c r="B26" s="91"/>
      <c r="C26" s="91"/>
      <c r="D26" s="91"/>
      <c r="E26" s="91"/>
      <c r="F26" s="91"/>
      <c r="G26" s="91"/>
      <c r="H26" s="91"/>
      <c r="I26" s="91"/>
      <c r="J26" s="91"/>
      <c r="K26" s="91"/>
      <c r="L26" s="91"/>
      <c r="M26" s="91"/>
      <c r="N26" s="91"/>
      <c r="O26" s="91"/>
    </row>
    <row r="27" spans="1:15" s="34" customFormat="1" ht="14.25">
      <c r="A27" s="91"/>
      <c r="B27" s="91"/>
      <c r="C27" s="91"/>
      <c r="D27" s="91"/>
      <c r="E27" s="91"/>
      <c r="F27" s="91"/>
      <c r="G27" s="91"/>
      <c r="H27" s="91"/>
      <c r="I27" s="91"/>
      <c r="J27" s="91"/>
      <c r="K27" s="91"/>
      <c r="L27" s="91"/>
      <c r="M27" s="91"/>
      <c r="N27" s="91"/>
      <c r="O27" s="91"/>
    </row>
    <row r="28" spans="1:15" s="34" customFormat="1" ht="14.25">
      <c r="A28" s="91"/>
      <c r="B28" s="91"/>
      <c r="C28" s="91"/>
      <c r="D28" s="91"/>
      <c r="E28" s="91"/>
      <c r="F28" s="91"/>
      <c r="G28" s="91"/>
      <c r="H28" s="91"/>
      <c r="I28" s="91"/>
      <c r="J28" s="91"/>
      <c r="K28" s="91"/>
      <c r="L28" s="91"/>
      <c r="M28" s="91"/>
      <c r="N28" s="91"/>
      <c r="O28" s="91"/>
    </row>
    <row r="29" spans="1:15" s="34" customFormat="1" ht="14.25">
      <c r="A29" s="91"/>
      <c r="B29" s="91"/>
      <c r="C29" s="91"/>
      <c r="D29" s="91"/>
      <c r="E29" s="91"/>
      <c r="F29" s="91"/>
      <c r="G29" s="91"/>
      <c r="H29" s="91"/>
      <c r="I29" s="91"/>
      <c r="J29" s="91"/>
      <c r="K29" s="91"/>
      <c r="L29" s="91"/>
      <c r="M29" s="91"/>
      <c r="N29" s="91"/>
      <c r="O29" s="91"/>
    </row>
    <row r="30" spans="1:15" s="34" customFormat="1" ht="14.25">
      <c r="A30" s="91"/>
      <c r="B30" s="91"/>
      <c r="C30" s="91"/>
      <c r="D30" s="91"/>
      <c r="E30" s="91"/>
      <c r="F30" s="91"/>
      <c r="G30" s="91"/>
      <c r="H30" s="91"/>
      <c r="I30" s="91"/>
      <c r="J30" s="91"/>
      <c r="K30" s="91"/>
      <c r="L30" s="91"/>
      <c r="M30" s="91"/>
      <c r="N30" s="91"/>
      <c r="O30" s="91"/>
    </row>
    <row r="31" spans="1:15" s="34" customFormat="1" ht="14.25">
      <c r="A31" s="91"/>
      <c r="B31" s="91"/>
      <c r="C31" s="91"/>
      <c r="D31" s="91"/>
      <c r="E31" s="91"/>
      <c r="F31" s="91"/>
      <c r="G31" s="91"/>
      <c r="H31" s="91"/>
      <c r="I31" s="91"/>
      <c r="J31" s="91"/>
      <c r="K31" s="91"/>
      <c r="L31" s="91"/>
      <c r="M31" s="91"/>
      <c r="N31" s="91"/>
      <c r="O31" s="91"/>
    </row>
    <row r="32" spans="1:15" s="34" customFormat="1" ht="14.25">
      <c r="A32" s="91"/>
      <c r="B32" s="91"/>
      <c r="C32" s="91"/>
      <c r="D32" s="91"/>
      <c r="E32" s="91"/>
      <c r="F32" s="91"/>
      <c r="G32" s="91"/>
      <c r="H32" s="91"/>
      <c r="I32" s="91"/>
      <c r="J32" s="91"/>
      <c r="K32" s="91"/>
      <c r="L32" s="91"/>
      <c r="M32" s="91"/>
      <c r="N32" s="91"/>
      <c r="O32" s="91"/>
    </row>
    <row r="33" spans="1:15" s="34" customFormat="1" ht="14.25">
      <c r="A33" s="91"/>
      <c r="B33" s="91"/>
      <c r="C33" s="91"/>
      <c r="D33" s="91"/>
      <c r="E33" s="91"/>
      <c r="F33" s="91"/>
      <c r="G33" s="91"/>
      <c r="H33" s="91"/>
      <c r="I33" s="91"/>
      <c r="J33" s="91"/>
      <c r="K33" s="91"/>
      <c r="L33" s="91"/>
      <c r="M33" s="91"/>
      <c r="N33" s="91"/>
      <c r="O33" s="91"/>
    </row>
    <row r="34" spans="1:15" s="34" customFormat="1" ht="14.25">
      <c r="A34" s="91"/>
      <c r="B34" s="91"/>
      <c r="C34" s="91"/>
      <c r="D34" s="91"/>
      <c r="E34" s="91"/>
      <c r="F34" s="91"/>
      <c r="G34" s="91"/>
      <c r="H34" s="91"/>
      <c r="I34" s="91"/>
      <c r="J34" s="91"/>
      <c r="K34" s="91"/>
      <c r="L34" s="91"/>
      <c r="M34" s="91"/>
      <c r="N34" s="91"/>
      <c r="O34" s="91"/>
    </row>
  </sheetData>
  <sheetProtection/>
  <mergeCells count="1">
    <mergeCell ref="A1:O3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W114"/>
  <sheetViews>
    <sheetView showGridLines="0" showZeros="0" workbookViewId="0" topLeftCell="A1">
      <selection activeCell="A3" sqref="A3:IV3"/>
    </sheetView>
  </sheetViews>
  <sheetFormatPr defaultColWidth="9.00390625" defaultRowHeight="14.25"/>
  <cols>
    <col min="1" max="1" width="10.50390625" style="259" customWidth="1"/>
    <col min="2" max="2" width="25.00390625" style="259" customWidth="1"/>
    <col min="3" max="3" width="8.375" style="259" customWidth="1"/>
    <col min="4" max="4" width="40.00390625" style="259" customWidth="1"/>
    <col min="5" max="16384" width="12.875" style="259" customWidth="1"/>
  </cols>
  <sheetData>
    <row r="1" spans="1:17" s="259" customFormat="1" ht="24" customHeight="1">
      <c r="A1" s="263" t="s">
        <v>1335</v>
      </c>
      <c r="B1" s="264"/>
      <c r="C1" s="264"/>
      <c r="D1" s="264"/>
      <c r="E1" s="264"/>
      <c r="F1" s="265"/>
      <c r="G1" s="265"/>
      <c r="H1" s="265"/>
      <c r="I1" s="265"/>
      <c r="J1" s="265"/>
      <c r="K1" s="265"/>
      <c r="L1" s="265"/>
      <c r="M1" s="265"/>
      <c r="N1" s="265"/>
      <c r="O1" s="278"/>
      <c r="P1" s="279"/>
      <c r="Q1" s="279"/>
    </row>
    <row r="2" spans="1:23" s="259" customFormat="1" ht="24" customHeight="1">
      <c r="A2" s="266" t="s">
        <v>1336</v>
      </c>
      <c r="B2" s="266"/>
      <c r="C2" s="266"/>
      <c r="D2" s="266"/>
      <c r="E2" s="266"/>
      <c r="F2" s="266"/>
      <c r="G2" s="266"/>
      <c r="H2" s="266"/>
      <c r="I2" s="266"/>
      <c r="J2" s="266"/>
      <c r="K2" s="266"/>
      <c r="L2" s="266"/>
      <c r="M2" s="266"/>
      <c r="N2" s="266"/>
      <c r="O2" s="266"/>
      <c r="P2" s="266"/>
      <c r="Q2" s="266"/>
      <c r="R2" s="266"/>
      <c r="S2" s="266"/>
      <c r="T2" s="266"/>
      <c r="U2" s="266"/>
      <c r="V2" s="266"/>
      <c r="W2" s="266"/>
    </row>
    <row r="3" spans="1:23" s="260" customFormat="1" ht="24" customHeight="1">
      <c r="A3" s="267" t="s">
        <v>3</v>
      </c>
      <c r="B3" s="267"/>
      <c r="C3" s="267"/>
      <c r="D3" s="267"/>
      <c r="E3" s="267"/>
      <c r="F3" s="268"/>
      <c r="G3" s="268"/>
      <c r="H3" s="268"/>
      <c r="I3" s="268"/>
      <c r="J3" s="268"/>
      <c r="K3" s="268"/>
      <c r="L3" s="280"/>
      <c r="M3" s="280"/>
      <c r="N3" s="280"/>
      <c r="P3" s="281"/>
      <c r="Q3" s="281"/>
      <c r="W3" s="285" t="s">
        <v>5</v>
      </c>
    </row>
    <row r="4" spans="1:23" s="259" customFormat="1" ht="30" customHeight="1">
      <c r="A4" s="269" t="s">
        <v>1337</v>
      </c>
      <c r="B4" s="269" t="s">
        <v>799</v>
      </c>
      <c r="C4" s="269" t="s">
        <v>797</v>
      </c>
      <c r="D4" s="269" t="s">
        <v>1338</v>
      </c>
      <c r="E4" s="270" t="s">
        <v>1339</v>
      </c>
      <c r="F4" s="271">
        <v>30101</v>
      </c>
      <c r="G4" s="272">
        <v>30102</v>
      </c>
      <c r="H4" s="273"/>
      <c r="I4" s="282"/>
      <c r="J4" s="271">
        <v>30103</v>
      </c>
      <c r="K4" s="271">
        <v>30104</v>
      </c>
      <c r="L4" s="271">
        <v>30108</v>
      </c>
      <c r="M4" s="271">
        <v>30110</v>
      </c>
      <c r="N4" s="271">
        <v>30111</v>
      </c>
      <c r="O4" s="271">
        <v>30112</v>
      </c>
      <c r="P4" s="283">
        <v>30113</v>
      </c>
      <c r="Q4" s="283">
        <v>30114</v>
      </c>
      <c r="R4" s="286">
        <v>30199</v>
      </c>
      <c r="S4" s="286"/>
      <c r="T4" s="286"/>
      <c r="U4" s="287"/>
      <c r="V4" s="287"/>
      <c r="W4" s="287"/>
    </row>
    <row r="5" spans="1:23" s="259" customFormat="1" ht="30" customHeight="1">
      <c r="A5" s="269"/>
      <c r="B5" s="269"/>
      <c r="C5" s="269"/>
      <c r="D5" s="269"/>
      <c r="E5" s="270"/>
      <c r="F5" s="269" t="s">
        <v>1340</v>
      </c>
      <c r="G5" s="269" t="s">
        <v>806</v>
      </c>
      <c r="H5" s="269" t="s">
        <v>1341</v>
      </c>
      <c r="I5" s="269" t="s">
        <v>1342</v>
      </c>
      <c r="J5" s="269" t="s">
        <v>1343</v>
      </c>
      <c r="K5" s="284" t="s">
        <v>1344</v>
      </c>
      <c r="L5" s="283" t="s">
        <v>1345</v>
      </c>
      <c r="M5" s="283" t="s">
        <v>1346</v>
      </c>
      <c r="N5" s="283" t="s">
        <v>1347</v>
      </c>
      <c r="O5" s="283" t="s">
        <v>1348</v>
      </c>
      <c r="P5" s="283" t="s">
        <v>1349</v>
      </c>
      <c r="Q5" s="283" t="s">
        <v>1350</v>
      </c>
      <c r="R5" s="288" t="s">
        <v>806</v>
      </c>
      <c r="S5" s="288" t="s">
        <v>1351</v>
      </c>
      <c r="T5" s="288" t="s">
        <v>1352</v>
      </c>
      <c r="U5" s="289" t="s">
        <v>1353</v>
      </c>
      <c r="V5" s="289" t="s">
        <v>1354</v>
      </c>
      <c r="W5" s="289" t="s">
        <v>1355</v>
      </c>
    </row>
    <row r="6" spans="1:23" s="261" customFormat="1" ht="24" customHeight="1">
      <c r="A6" s="274"/>
      <c r="B6" s="275" t="s">
        <v>536</v>
      </c>
      <c r="C6" s="276"/>
      <c r="D6" s="276"/>
      <c r="E6" s="277">
        <v>45297.41</v>
      </c>
      <c r="F6" s="277">
        <v>6508.91</v>
      </c>
      <c r="G6" s="277">
        <v>24920.13</v>
      </c>
      <c r="H6" s="277">
        <v>24412.33</v>
      </c>
      <c r="I6" s="277">
        <v>507.8</v>
      </c>
      <c r="J6" s="277">
        <v>1809.19</v>
      </c>
      <c r="K6" s="277">
        <v>271.08</v>
      </c>
      <c r="L6" s="277">
        <v>3604.67</v>
      </c>
      <c r="M6" s="277">
        <v>1802.33</v>
      </c>
      <c r="N6" s="277">
        <v>426.39</v>
      </c>
      <c r="O6" s="277">
        <v>218.74</v>
      </c>
      <c r="P6" s="277">
        <v>2703.52</v>
      </c>
      <c r="Q6" s="277">
        <v>217.6</v>
      </c>
      <c r="R6" s="277">
        <v>2814.85</v>
      </c>
      <c r="S6" s="277">
        <v>220.66</v>
      </c>
      <c r="T6" s="277">
        <v>1144.84</v>
      </c>
      <c r="U6" s="290">
        <v>132</v>
      </c>
      <c r="V6" s="290">
        <v>882.6</v>
      </c>
      <c r="W6" s="290">
        <v>434.75</v>
      </c>
    </row>
    <row r="7" spans="1:23" s="262" customFormat="1" ht="24" customHeight="1">
      <c r="A7" s="274" t="s">
        <v>809</v>
      </c>
      <c r="B7" s="275" t="s">
        <v>810</v>
      </c>
      <c r="C7" s="276">
        <v>2010301</v>
      </c>
      <c r="D7" s="276" t="s">
        <v>1356</v>
      </c>
      <c r="E7" s="277">
        <v>519.08</v>
      </c>
      <c r="F7" s="277">
        <v>70.55</v>
      </c>
      <c r="G7" s="277">
        <v>263.65</v>
      </c>
      <c r="H7" s="277">
        <v>257.83</v>
      </c>
      <c r="I7" s="277">
        <v>5.82</v>
      </c>
      <c r="J7" s="277">
        <v>27</v>
      </c>
      <c r="K7" s="277">
        <v>5.76</v>
      </c>
      <c r="L7" s="277">
        <v>52.93</v>
      </c>
      <c r="M7" s="277">
        <v>26.46</v>
      </c>
      <c r="N7" s="277">
        <v>9.92</v>
      </c>
      <c r="O7" s="277">
        <v>2.65</v>
      </c>
      <c r="P7" s="277">
        <v>39.69</v>
      </c>
      <c r="Q7" s="277">
        <v>2.5</v>
      </c>
      <c r="R7" s="277">
        <v>17.97</v>
      </c>
      <c r="S7" s="277">
        <v>3.2</v>
      </c>
      <c r="T7" s="277">
        <v>14.77</v>
      </c>
      <c r="U7" s="290">
        <v>0</v>
      </c>
      <c r="V7" s="290">
        <v>0</v>
      </c>
      <c r="W7" s="290">
        <v>0</v>
      </c>
    </row>
    <row r="8" spans="1:23" s="262" customFormat="1" ht="24" customHeight="1">
      <c r="A8" s="274" t="s">
        <v>816</v>
      </c>
      <c r="B8" s="275" t="s">
        <v>817</v>
      </c>
      <c r="C8" s="276">
        <v>2010301</v>
      </c>
      <c r="D8" s="276" t="s">
        <v>1356</v>
      </c>
      <c r="E8" s="277">
        <v>504.95</v>
      </c>
      <c r="F8" s="277">
        <v>68.17</v>
      </c>
      <c r="G8" s="277">
        <v>259.87</v>
      </c>
      <c r="H8" s="277">
        <v>252.95</v>
      </c>
      <c r="I8" s="277">
        <v>6.92</v>
      </c>
      <c r="J8" s="277">
        <v>26.76</v>
      </c>
      <c r="K8" s="277">
        <v>6.84</v>
      </c>
      <c r="L8" s="277">
        <v>52.6</v>
      </c>
      <c r="M8" s="277">
        <v>26.3</v>
      </c>
      <c r="N8" s="277">
        <v>0</v>
      </c>
      <c r="O8" s="277">
        <v>2.63</v>
      </c>
      <c r="P8" s="277">
        <v>39.45</v>
      </c>
      <c r="Q8" s="277">
        <v>2.96</v>
      </c>
      <c r="R8" s="277">
        <v>19.37</v>
      </c>
      <c r="S8" s="277">
        <v>2.96</v>
      </c>
      <c r="T8" s="277">
        <v>16.41</v>
      </c>
      <c r="U8" s="290">
        <v>0</v>
      </c>
      <c r="V8" s="290">
        <v>0</v>
      </c>
      <c r="W8" s="290">
        <v>0</v>
      </c>
    </row>
    <row r="9" spans="1:23" s="262" customFormat="1" ht="24" customHeight="1">
      <c r="A9" s="274" t="s">
        <v>821</v>
      </c>
      <c r="B9" s="275" t="s">
        <v>822</v>
      </c>
      <c r="C9" s="276">
        <v>2010301</v>
      </c>
      <c r="D9" s="276" t="s">
        <v>1356</v>
      </c>
      <c r="E9" s="277">
        <v>149.52</v>
      </c>
      <c r="F9" s="277">
        <v>21.14</v>
      </c>
      <c r="G9" s="277">
        <v>75.11</v>
      </c>
      <c r="H9" s="277">
        <v>73.29</v>
      </c>
      <c r="I9" s="277">
        <v>1.82</v>
      </c>
      <c r="J9" s="277">
        <v>7.81</v>
      </c>
      <c r="K9" s="277">
        <v>1.8</v>
      </c>
      <c r="L9" s="277">
        <v>15.32</v>
      </c>
      <c r="M9" s="277">
        <v>7.66</v>
      </c>
      <c r="N9" s="277">
        <v>2.87</v>
      </c>
      <c r="O9" s="277">
        <v>0.77</v>
      </c>
      <c r="P9" s="277">
        <v>11.49</v>
      </c>
      <c r="Q9" s="277">
        <v>0.78</v>
      </c>
      <c r="R9" s="277">
        <v>4.77</v>
      </c>
      <c r="S9" s="277">
        <v>0.78</v>
      </c>
      <c r="T9" s="277">
        <v>3.99</v>
      </c>
      <c r="U9" s="290">
        <v>0</v>
      </c>
      <c r="V9" s="290">
        <v>0</v>
      </c>
      <c r="W9" s="290">
        <v>0</v>
      </c>
    </row>
    <row r="10" spans="1:23" s="262" customFormat="1" ht="24" customHeight="1">
      <c r="A10" s="274" t="s">
        <v>824</v>
      </c>
      <c r="B10" s="275" t="s">
        <v>825</v>
      </c>
      <c r="C10" s="276">
        <v>2010401</v>
      </c>
      <c r="D10" s="276" t="s">
        <v>1357</v>
      </c>
      <c r="E10" s="277">
        <v>232.93</v>
      </c>
      <c r="F10" s="277">
        <v>31.42</v>
      </c>
      <c r="G10" s="277">
        <v>116.93</v>
      </c>
      <c r="H10" s="277">
        <v>113.65</v>
      </c>
      <c r="I10" s="277">
        <v>3.28</v>
      </c>
      <c r="J10" s="277">
        <v>12.02</v>
      </c>
      <c r="K10" s="277">
        <v>3.24</v>
      </c>
      <c r="L10" s="277">
        <v>23.42</v>
      </c>
      <c r="M10" s="277">
        <v>11.71</v>
      </c>
      <c r="N10" s="277">
        <v>4.39</v>
      </c>
      <c r="O10" s="277">
        <v>1.17</v>
      </c>
      <c r="P10" s="277">
        <v>17.57</v>
      </c>
      <c r="Q10" s="277">
        <v>1.4</v>
      </c>
      <c r="R10" s="277">
        <v>9.66</v>
      </c>
      <c r="S10" s="277">
        <v>1.4</v>
      </c>
      <c r="T10" s="277">
        <v>8.26</v>
      </c>
      <c r="U10" s="290">
        <v>0</v>
      </c>
      <c r="V10" s="290">
        <v>0</v>
      </c>
      <c r="W10" s="290">
        <v>0</v>
      </c>
    </row>
    <row r="11" spans="1:23" s="262" customFormat="1" ht="24" customHeight="1">
      <c r="A11" s="274" t="s">
        <v>834</v>
      </c>
      <c r="B11" s="275" t="s">
        <v>835</v>
      </c>
      <c r="C11" s="276">
        <v>2010401</v>
      </c>
      <c r="D11" s="276" t="s">
        <v>1357</v>
      </c>
      <c r="E11" s="277">
        <v>34.29</v>
      </c>
      <c r="F11" s="277">
        <v>5.05</v>
      </c>
      <c r="G11" s="277">
        <v>17.55</v>
      </c>
      <c r="H11" s="277">
        <v>17.19</v>
      </c>
      <c r="I11" s="277">
        <v>0.36</v>
      </c>
      <c r="J11" s="277">
        <v>1.85</v>
      </c>
      <c r="K11" s="277">
        <v>0.36</v>
      </c>
      <c r="L11" s="277">
        <v>3.68</v>
      </c>
      <c r="M11" s="277">
        <v>1.84</v>
      </c>
      <c r="N11" s="277">
        <v>0</v>
      </c>
      <c r="O11" s="277">
        <v>0.18</v>
      </c>
      <c r="P11" s="277">
        <v>2.76</v>
      </c>
      <c r="Q11" s="277">
        <v>0.16</v>
      </c>
      <c r="R11" s="277">
        <v>0.86</v>
      </c>
      <c r="S11" s="277">
        <v>0.16</v>
      </c>
      <c r="T11" s="277">
        <v>0.7</v>
      </c>
      <c r="U11" s="290">
        <v>0</v>
      </c>
      <c r="V11" s="290">
        <v>0</v>
      </c>
      <c r="W11" s="290">
        <v>0</v>
      </c>
    </row>
    <row r="12" spans="1:23" s="262" customFormat="1" ht="24" customHeight="1">
      <c r="A12" s="274" t="s">
        <v>837</v>
      </c>
      <c r="B12" s="275" t="s">
        <v>838</v>
      </c>
      <c r="C12" s="276">
        <v>2050101</v>
      </c>
      <c r="D12" s="276" t="s">
        <v>1358</v>
      </c>
      <c r="E12" s="277">
        <v>207.23</v>
      </c>
      <c r="F12" s="277">
        <v>27.98</v>
      </c>
      <c r="G12" s="277">
        <v>104.64</v>
      </c>
      <c r="H12" s="277">
        <v>101.73</v>
      </c>
      <c r="I12" s="277">
        <v>2.91</v>
      </c>
      <c r="J12" s="277">
        <v>10.74</v>
      </c>
      <c r="K12" s="277">
        <v>2.88</v>
      </c>
      <c r="L12" s="277">
        <v>20.53</v>
      </c>
      <c r="M12" s="277">
        <v>10.26</v>
      </c>
      <c r="N12" s="277">
        <v>3.85</v>
      </c>
      <c r="O12" s="277">
        <v>1.03</v>
      </c>
      <c r="P12" s="277">
        <v>15.4</v>
      </c>
      <c r="Q12" s="277">
        <v>1.25</v>
      </c>
      <c r="R12" s="277">
        <v>8.67</v>
      </c>
      <c r="S12" s="277">
        <v>1.25</v>
      </c>
      <c r="T12" s="277">
        <v>7.42</v>
      </c>
      <c r="U12" s="290">
        <v>0</v>
      </c>
      <c r="V12" s="290">
        <v>0</v>
      </c>
      <c r="W12" s="290">
        <v>0</v>
      </c>
    </row>
    <row r="13" spans="1:23" s="262" customFormat="1" ht="24" customHeight="1">
      <c r="A13" s="274" t="s">
        <v>845</v>
      </c>
      <c r="B13" s="275" t="s">
        <v>846</v>
      </c>
      <c r="C13" s="276">
        <v>2050202</v>
      </c>
      <c r="D13" s="276" t="s">
        <v>1359</v>
      </c>
      <c r="E13" s="277">
        <v>8567.73</v>
      </c>
      <c r="F13" s="277">
        <v>1848.76</v>
      </c>
      <c r="G13" s="277">
        <v>6718.97</v>
      </c>
      <c r="H13" s="277">
        <v>6718.97</v>
      </c>
      <c r="I13" s="277">
        <v>0</v>
      </c>
      <c r="J13" s="277">
        <v>0</v>
      </c>
      <c r="K13" s="277">
        <v>0</v>
      </c>
      <c r="L13" s="277">
        <v>0</v>
      </c>
      <c r="M13" s="277">
        <v>0</v>
      </c>
      <c r="N13" s="277">
        <v>0</v>
      </c>
      <c r="O13" s="277">
        <v>0</v>
      </c>
      <c r="P13" s="277">
        <v>0</v>
      </c>
      <c r="Q13" s="277">
        <v>0</v>
      </c>
      <c r="R13" s="277">
        <v>0</v>
      </c>
      <c r="S13" s="277">
        <v>0</v>
      </c>
      <c r="T13" s="277">
        <v>0</v>
      </c>
      <c r="U13" s="290">
        <v>0</v>
      </c>
      <c r="V13" s="290">
        <v>0</v>
      </c>
      <c r="W13" s="290">
        <v>0</v>
      </c>
    </row>
    <row r="14" spans="1:23" s="262" customFormat="1" ht="24" customHeight="1">
      <c r="A14" s="274" t="s">
        <v>850</v>
      </c>
      <c r="B14" s="275" t="s">
        <v>851</v>
      </c>
      <c r="C14" s="276">
        <v>2040201</v>
      </c>
      <c r="D14" s="276" t="s">
        <v>1360</v>
      </c>
      <c r="E14" s="277">
        <v>4341.82</v>
      </c>
      <c r="F14" s="277">
        <v>489.05</v>
      </c>
      <c r="G14" s="277">
        <v>2158.29</v>
      </c>
      <c r="H14" s="277">
        <v>2106.97</v>
      </c>
      <c r="I14" s="277">
        <v>51.32</v>
      </c>
      <c r="J14" s="277">
        <v>188.15</v>
      </c>
      <c r="K14" s="277">
        <v>50.76</v>
      </c>
      <c r="L14" s="277">
        <v>418.73</v>
      </c>
      <c r="M14" s="277">
        <v>209.37</v>
      </c>
      <c r="N14" s="277">
        <v>77.88</v>
      </c>
      <c r="O14" s="277">
        <v>20.94</v>
      </c>
      <c r="P14" s="277">
        <v>314.05</v>
      </c>
      <c r="Q14" s="277">
        <v>22</v>
      </c>
      <c r="R14" s="277">
        <v>392.6</v>
      </c>
      <c r="S14" s="277">
        <v>22</v>
      </c>
      <c r="T14" s="277">
        <v>118.02</v>
      </c>
      <c r="U14" s="290">
        <v>0</v>
      </c>
      <c r="V14" s="290">
        <v>0</v>
      </c>
      <c r="W14" s="290">
        <v>252.58</v>
      </c>
    </row>
    <row r="15" spans="1:23" s="262" customFormat="1" ht="24" customHeight="1">
      <c r="A15" s="274" t="s">
        <v>858</v>
      </c>
      <c r="B15" s="275" t="s">
        <v>859</v>
      </c>
      <c r="C15" s="276">
        <v>2040601</v>
      </c>
      <c r="D15" s="276" t="s">
        <v>1361</v>
      </c>
      <c r="E15" s="277">
        <v>417.2</v>
      </c>
      <c r="F15" s="277">
        <v>51.57</v>
      </c>
      <c r="G15" s="277">
        <v>216.54</v>
      </c>
      <c r="H15" s="277">
        <v>210.72</v>
      </c>
      <c r="I15" s="277">
        <v>5.82</v>
      </c>
      <c r="J15" s="277">
        <v>19.99</v>
      </c>
      <c r="K15" s="277">
        <v>5.76</v>
      </c>
      <c r="L15" s="277">
        <v>42.47</v>
      </c>
      <c r="M15" s="277">
        <v>21.24</v>
      </c>
      <c r="N15" s="277">
        <v>7.46</v>
      </c>
      <c r="O15" s="277">
        <v>2.13</v>
      </c>
      <c r="P15" s="277">
        <v>31.85</v>
      </c>
      <c r="Q15" s="277">
        <v>2.5</v>
      </c>
      <c r="R15" s="277">
        <v>15.69</v>
      </c>
      <c r="S15" s="277">
        <v>2.5</v>
      </c>
      <c r="T15" s="277">
        <v>13.19</v>
      </c>
      <c r="U15" s="290">
        <v>0</v>
      </c>
      <c r="V15" s="290">
        <v>0</v>
      </c>
      <c r="W15" s="290">
        <v>0</v>
      </c>
    </row>
    <row r="16" spans="1:23" s="262" customFormat="1" ht="24" customHeight="1">
      <c r="A16" s="274" t="s">
        <v>870</v>
      </c>
      <c r="B16" s="275" t="s">
        <v>871</v>
      </c>
      <c r="C16" s="276">
        <v>2080101</v>
      </c>
      <c r="D16" s="276" t="s">
        <v>1362</v>
      </c>
      <c r="E16" s="277">
        <v>235.65</v>
      </c>
      <c r="F16" s="277">
        <v>14.05</v>
      </c>
      <c r="G16" s="277">
        <v>51.82</v>
      </c>
      <c r="H16" s="277">
        <v>50.36</v>
      </c>
      <c r="I16" s="277">
        <v>1.46</v>
      </c>
      <c r="J16" s="277">
        <v>5.34</v>
      </c>
      <c r="K16" s="277">
        <v>1.44</v>
      </c>
      <c r="L16" s="277">
        <v>10.41</v>
      </c>
      <c r="M16" s="277">
        <v>5.21</v>
      </c>
      <c r="N16" s="277">
        <v>1.95</v>
      </c>
      <c r="O16" s="277">
        <v>0.53</v>
      </c>
      <c r="P16" s="277">
        <v>7.81</v>
      </c>
      <c r="Q16" s="277">
        <v>0.62</v>
      </c>
      <c r="R16" s="277">
        <v>136.47</v>
      </c>
      <c r="S16" s="277">
        <v>0.62</v>
      </c>
      <c r="T16" s="277">
        <v>3.85</v>
      </c>
      <c r="U16" s="290">
        <v>132</v>
      </c>
      <c r="V16" s="290">
        <v>0</v>
      </c>
      <c r="W16" s="290">
        <v>0</v>
      </c>
    </row>
    <row r="17" spans="1:23" s="262" customFormat="1" ht="24" customHeight="1">
      <c r="A17" s="274" t="s">
        <v>879</v>
      </c>
      <c r="B17" s="275" t="s">
        <v>880</v>
      </c>
      <c r="C17" s="276">
        <v>2080201</v>
      </c>
      <c r="D17" s="276" t="s">
        <v>1363</v>
      </c>
      <c r="E17" s="277">
        <v>204.96</v>
      </c>
      <c r="F17" s="277">
        <v>27.54</v>
      </c>
      <c r="G17" s="277">
        <v>103.24</v>
      </c>
      <c r="H17" s="277">
        <v>100.33</v>
      </c>
      <c r="I17" s="277">
        <v>2.91</v>
      </c>
      <c r="J17" s="277">
        <v>10.61</v>
      </c>
      <c r="K17" s="277">
        <v>2.88</v>
      </c>
      <c r="L17" s="277">
        <v>20.74</v>
      </c>
      <c r="M17" s="277">
        <v>10.37</v>
      </c>
      <c r="N17" s="277">
        <v>3.89</v>
      </c>
      <c r="O17" s="277">
        <v>1.04</v>
      </c>
      <c r="P17" s="277">
        <v>15.55</v>
      </c>
      <c r="Q17" s="277">
        <v>1.25</v>
      </c>
      <c r="R17" s="277">
        <v>7.85</v>
      </c>
      <c r="S17" s="277">
        <v>1.25</v>
      </c>
      <c r="T17" s="277">
        <v>6.6</v>
      </c>
      <c r="U17" s="290">
        <v>0</v>
      </c>
      <c r="V17" s="290">
        <v>0</v>
      </c>
      <c r="W17" s="290">
        <v>0</v>
      </c>
    </row>
    <row r="18" spans="1:23" s="262" customFormat="1" ht="24" customHeight="1">
      <c r="A18" s="274" t="s">
        <v>895</v>
      </c>
      <c r="B18" s="275" t="s">
        <v>896</v>
      </c>
      <c r="C18" s="276">
        <v>2080201</v>
      </c>
      <c r="D18" s="276" t="s">
        <v>1363</v>
      </c>
      <c r="E18" s="277">
        <v>94.7</v>
      </c>
      <c r="F18" s="277">
        <v>12.64</v>
      </c>
      <c r="G18" s="277">
        <v>48.53</v>
      </c>
      <c r="H18" s="277">
        <v>47.07</v>
      </c>
      <c r="I18" s="277">
        <v>1.46</v>
      </c>
      <c r="J18" s="277">
        <v>4.97</v>
      </c>
      <c r="K18" s="277">
        <v>1.44</v>
      </c>
      <c r="L18" s="277">
        <v>9.69</v>
      </c>
      <c r="M18" s="277">
        <v>4.84</v>
      </c>
      <c r="N18" s="277">
        <v>0.52</v>
      </c>
      <c r="O18" s="277">
        <v>0.7</v>
      </c>
      <c r="P18" s="277">
        <v>7.27</v>
      </c>
      <c r="Q18" s="277">
        <v>0.62</v>
      </c>
      <c r="R18" s="277">
        <v>3.48</v>
      </c>
      <c r="S18" s="277">
        <v>0.62</v>
      </c>
      <c r="T18" s="277">
        <v>2.86</v>
      </c>
      <c r="U18" s="290">
        <v>0</v>
      </c>
      <c r="V18" s="290">
        <v>0</v>
      </c>
      <c r="W18" s="290">
        <v>0</v>
      </c>
    </row>
    <row r="19" spans="1:23" s="262" customFormat="1" ht="24" customHeight="1">
      <c r="A19" s="274" t="s">
        <v>901</v>
      </c>
      <c r="B19" s="275" t="s">
        <v>902</v>
      </c>
      <c r="C19" s="276">
        <v>2010601</v>
      </c>
      <c r="D19" s="276" t="s">
        <v>1364</v>
      </c>
      <c r="E19" s="277">
        <v>461.53</v>
      </c>
      <c r="F19" s="277">
        <v>61.85</v>
      </c>
      <c r="G19" s="277">
        <v>231.88</v>
      </c>
      <c r="H19" s="277">
        <v>225.33</v>
      </c>
      <c r="I19" s="277">
        <v>6.55</v>
      </c>
      <c r="J19" s="277">
        <v>23.85</v>
      </c>
      <c r="K19" s="277">
        <v>6.48</v>
      </c>
      <c r="L19" s="277">
        <v>46.56</v>
      </c>
      <c r="M19" s="277">
        <v>23.28</v>
      </c>
      <c r="N19" s="277">
        <v>7.63</v>
      </c>
      <c r="O19" s="277">
        <v>2.33</v>
      </c>
      <c r="P19" s="277">
        <v>34.92</v>
      </c>
      <c r="Q19" s="277">
        <v>2.81</v>
      </c>
      <c r="R19" s="277">
        <v>19.94</v>
      </c>
      <c r="S19" s="277">
        <v>2.81</v>
      </c>
      <c r="T19" s="277">
        <v>17.13</v>
      </c>
      <c r="U19" s="290">
        <v>0</v>
      </c>
      <c r="V19" s="290">
        <v>0</v>
      </c>
      <c r="W19" s="290">
        <v>0</v>
      </c>
    </row>
    <row r="20" spans="1:23" s="262" customFormat="1" ht="24" customHeight="1">
      <c r="A20" s="274" t="s">
        <v>909</v>
      </c>
      <c r="B20" s="275" t="s">
        <v>910</v>
      </c>
      <c r="C20" s="276">
        <v>2150301</v>
      </c>
      <c r="D20" s="276" t="s">
        <v>1365</v>
      </c>
      <c r="E20" s="277">
        <v>201.44</v>
      </c>
      <c r="F20" s="277">
        <v>26.9</v>
      </c>
      <c r="G20" s="277">
        <v>100.39</v>
      </c>
      <c r="H20" s="277">
        <v>97.48</v>
      </c>
      <c r="I20" s="277">
        <v>2.91</v>
      </c>
      <c r="J20" s="277">
        <v>10.33</v>
      </c>
      <c r="K20" s="277">
        <v>2.88</v>
      </c>
      <c r="L20" s="277">
        <v>20.15</v>
      </c>
      <c r="M20" s="277">
        <v>10.07</v>
      </c>
      <c r="N20" s="277">
        <v>3.78</v>
      </c>
      <c r="O20" s="277">
        <v>1.01</v>
      </c>
      <c r="P20" s="277">
        <v>15.11</v>
      </c>
      <c r="Q20" s="277">
        <v>1.25</v>
      </c>
      <c r="R20" s="277">
        <v>9.57</v>
      </c>
      <c r="S20" s="277">
        <v>1.25</v>
      </c>
      <c r="T20" s="277">
        <v>8.32</v>
      </c>
      <c r="U20" s="290">
        <v>0</v>
      </c>
      <c r="V20" s="290">
        <v>0</v>
      </c>
      <c r="W20" s="290">
        <v>0</v>
      </c>
    </row>
    <row r="21" spans="1:23" s="262" customFormat="1" ht="24" customHeight="1">
      <c r="A21" s="274" t="s">
        <v>916</v>
      </c>
      <c r="B21" s="275" t="s">
        <v>917</v>
      </c>
      <c r="C21" s="276">
        <v>2200101</v>
      </c>
      <c r="D21" s="276" t="s">
        <v>1366</v>
      </c>
      <c r="E21" s="277">
        <v>379.66</v>
      </c>
      <c r="F21" s="277">
        <v>50.89</v>
      </c>
      <c r="G21" s="277">
        <v>190.16</v>
      </c>
      <c r="H21" s="277">
        <v>184.7</v>
      </c>
      <c r="I21" s="277">
        <v>5.46</v>
      </c>
      <c r="J21" s="277">
        <v>19.56</v>
      </c>
      <c r="K21" s="277">
        <v>5.4</v>
      </c>
      <c r="L21" s="277">
        <v>38.15</v>
      </c>
      <c r="M21" s="277">
        <v>19.08</v>
      </c>
      <c r="N21" s="277">
        <v>7.15</v>
      </c>
      <c r="O21" s="277">
        <v>1.91</v>
      </c>
      <c r="P21" s="277">
        <v>28.61</v>
      </c>
      <c r="Q21" s="277">
        <v>2.34</v>
      </c>
      <c r="R21" s="277">
        <v>16.41</v>
      </c>
      <c r="S21" s="277">
        <v>2.34</v>
      </c>
      <c r="T21" s="277">
        <v>14.07</v>
      </c>
      <c r="U21" s="290">
        <v>0</v>
      </c>
      <c r="V21" s="290">
        <v>0</v>
      </c>
      <c r="W21" s="290">
        <v>0</v>
      </c>
    </row>
    <row r="22" spans="1:23" s="262" customFormat="1" ht="24" customHeight="1">
      <c r="A22" s="274" t="s">
        <v>925</v>
      </c>
      <c r="B22" s="275" t="s">
        <v>926</v>
      </c>
      <c r="C22" s="276">
        <v>2140101</v>
      </c>
      <c r="D22" s="276" t="s">
        <v>1367</v>
      </c>
      <c r="E22" s="277">
        <v>297.6</v>
      </c>
      <c r="F22" s="277">
        <v>40.69</v>
      </c>
      <c r="G22" s="277">
        <v>149.87</v>
      </c>
      <c r="H22" s="277">
        <v>145.87</v>
      </c>
      <c r="I22" s="277">
        <v>4</v>
      </c>
      <c r="J22" s="277">
        <v>15.47</v>
      </c>
      <c r="K22" s="277">
        <v>3.96</v>
      </c>
      <c r="L22" s="277">
        <v>30.25</v>
      </c>
      <c r="M22" s="277">
        <v>15.12</v>
      </c>
      <c r="N22" s="277">
        <v>5.15</v>
      </c>
      <c r="O22" s="277">
        <v>1.51</v>
      </c>
      <c r="P22" s="277">
        <v>22.69</v>
      </c>
      <c r="Q22" s="277">
        <v>1.72</v>
      </c>
      <c r="R22" s="277">
        <v>11.17</v>
      </c>
      <c r="S22" s="277">
        <v>1.72</v>
      </c>
      <c r="T22" s="277">
        <v>9.45</v>
      </c>
      <c r="U22" s="290">
        <v>0</v>
      </c>
      <c r="V22" s="290">
        <v>0</v>
      </c>
      <c r="W22" s="290">
        <v>0</v>
      </c>
    </row>
    <row r="23" spans="1:23" s="262" customFormat="1" ht="24" customHeight="1">
      <c r="A23" s="274" t="s">
        <v>931</v>
      </c>
      <c r="B23" s="275" t="s">
        <v>932</v>
      </c>
      <c r="C23" s="276">
        <v>2130301</v>
      </c>
      <c r="D23" s="276" t="s">
        <v>1368</v>
      </c>
      <c r="E23" s="277">
        <v>186.17</v>
      </c>
      <c r="F23" s="277">
        <v>25.55</v>
      </c>
      <c r="G23" s="277">
        <v>93.42</v>
      </c>
      <c r="H23" s="277">
        <v>90.87</v>
      </c>
      <c r="I23" s="277">
        <v>2.55</v>
      </c>
      <c r="J23" s="277">
        <v>9.66</v>
      </c>
      <c r="K23" s="277">
        <v>2.52</v>
      </c>
      <c r="L23" s="277">
        <v>18.88</v>
      </c>
      <c r="M23" s="277">
        <v>9.44</v>
      </c>
      <c r="N23" s="277">
        <v>3.54</v>
      </c>
      <c r="O23" s="277">
        <v>0.95</v>
      </c>
      <c r="P23" s="277">
        <v>14.16</v>
      </c>
      <c r="Q23" s="277">
        <v>1.09</v>
      </c>
      <c r="R23" s="277">
        <v>6.96</v>
      </c>
      <c r="S23" s="277">
        <v>1.09</v>
      </c>
      <c r="T23" s="277">
        <v>5.87</v>
      </c>
      <c r="U23" s="290">
        <v>0</v>
      </c>
      <c r="V23" s="290">
        <v>0</v>
      </c>
      <c r="W23" s="290">
        <v>0</v>
      </c>
    </row>
    <row r="24" spans="1:23" s="262" customFormat="1" ht="24" customHeight="1">
      <c r="A24" s="274" t="s">
        <v>939</v>
      </c>
      <c r="B24" s="275" t="s">
        <v>940</v>
      </c>
      <c r="C24" s="276">
        <v>2011301</v>
      </c>
      <c r="D24" s="276" t="s">
        <v>1369</v>
      </c>
      <c r="E24" s="277">
        <v>129.64</v>
      </c>
      <c r="F24" s="277">
        <v>17.43</v>
      </c>
      <c r="G24" s="277">
        <v>64.8</v>
      </c>
      <c r="H24" s="277">
        <v>62.98</v>
      </c>
      <c r="I24" s="277">
        <v>1.82</v>
      </c>
      <c r="J24" s="277">
        <v>6.67</v>
      </c>
      <c r="K24" s="277">
        <v>1.8</v>
      </c>
      <c r="L24" s="277">
        <v>13.03</v>
      </c>
      <c r="M24" s="277">
        <v>6.51</v>
      </c>
      <c r="N24" s="277">
        <v>2.44</v>
      </c>
      <c r="O24" s="277">
        <v>0.65</v>
      </c>
      <c r="P24" s="277">
        <v>9.77</v>
      </c>
      <c r="Q24" s="277">
        <v>0.78</v>
      </c>
      <c r="R24" s="277">
        <v>5.76</v>
      </c>
      <c r="S24" s="277">
        <v>0.78</v>
      </c>
      <c r="T24" s="277">
        <v>4.98</v>
      </c>
      <c r="U24" s="290">
        <v>0</v>
      </c>
      <c r="V24" s="290">
        <v>0</v>
      </c>
      <c r="W24" s="290">
        <v>0</v>
      </c>
    </row>
    <row r="25" spans="1:23" s="262" customFormat="1" ht="24" customHeight="1">
      <c r="A25" s="274" t="s">
        <v>945</v>
      </c>
      <c r="B25" s="275" t="s">
        <v>946</v>
      </c>
      <c r="C25" s="276">
        <v>2070101</v>
      </c>
      <c r="D25" s="276" t="s">
        <v>1370</v>
      </c>
      <c r="E25" s="277">
        <v>186.38</v>
      </c>
      <c r="F25" s="277">
        <v>26.69</v>
      </c>
      <c r="G25" s="277">
        <v>94.26</v>
      </c>
      <c r="H25" s="277">
        <v>92.08</v>
      </c>
      <c r="I25" s="277">
        <v>2.18</v>
      </c>
      <c r="J25" s="277">
        <v>9.83</v>
      </c>
      <c r="K25" s="277">
        <v>2.16</v>
      </c>
      <c r="L25" s="277">
        <v>19.3</v>
      </c>
      <c r="M25" s="277">
        <v>9.65</v>
      </c>
      <c r="N25" s="277">
        <v>2.94</v>
      </c>
      <c r="O25" s="277">
        <v>0.96</v>
      </c>
      <c r="P25" s="277">
        <v>14.48</v>
      </c>
      <c r="Q25" s="277">
        <v>0.94</v>
      </c>
      <c r="R25" s="277">
        <v>5.17</v>
      </c>
      <c r="S25" s="277">
        <v>0.94</v>
      </c>
      <c r="T25" s="277">
        <v>4.23</v>
      </c>
      <c r="U25" s="290">
        <v>0</v>
      </c>
      <c r="V25" s="290">
        <v>0</v>
      </c>
      <c r="W25" s="290">
        <v>0</v>
      </c>
    </row>
    <row r="26" spans="1:23" s="262" customFormat="1" ht="24" customHeight="1">
      <c r="A26" s="274" t="s">
        <v>954</v>
      </c>
      <c r="B26" s="275" t="s">
        <v>955</v>
      </c>
      <c r="C26" s="276">
        <v>2070101</v>
      </c>
      <c r="D26" s="276" t="s">
        <v>1370</v>
      </c>
      <c r="E26" s="277">
        <v>146.31</v>
      </c>
      <c r="F26" s="277">
        <v>18.41</v>
      </c>
      <c r="G26" s="277">
        <v>74.97</v>
      </c>
      <c r="H26" s="277">
        <v>72.42</v>
      </c>
      <c r="I26" s="277">
        <v>2.55</v>
      </c>
      <c r="J26" s="277">
        <v>7.57</v>
      </c>
      <c r="K26" s="277">
        <v>2.52</v>
      </c>
      <c r="L26" s="277">
        <v>14.65</v>
      </c>
      <c r="M26" s="277">
        <v>7.33</v>
      </c>
      <c r="N26" s="277">
        <v>0</v>
      </c>
      <c r="O26" s="277">
        <v>1.19</v>
      </c>
      <c r="P26" s="277">
        <v>10.99</v>
      </c>
      <c r="Q26" s="277">
        <v>1.09</v>
      </c>
      <c r="R26" s="277">
        <v>7.59</v>
      </c>
      <c r="S26" s="277">
        <v>1.09</v>
      </c>
      <c r="T26" s="277">
        <v>6.5</v>
      </c>
      <c r="U26" s="290">
        <v>0</v>
      </c>
      <c r="V26" s="290">
        <v>0</v>
      </c>
      <c r="W26" s="290">
        <v>0</v>
      </c>
    </row>
    <row r="27" spans="1:23" s="262" customFormat="1" ht="24" customHeight="1">
      <c r="A27" s="274" t="s">
        <v>957</v>
      </c>
      <c r="B27" s="275" t="s">
        <v>958</v>
      </c>
      <c r="C27" s="276">
        <v>2100101</v>
      </c>
      <c r="D27" s="276" t="s">
        <v>1371</v>
      </c>
      <c r="E27" s="277">
        <v>234.03</v>
      </c>
      <c r="F27" s="277">
        <v>31.41</v>
      </c>
      <c r="G27" s="277">
        <v>117.49</v>
      </c>
      <c r="H27" s="277">
        <v>114.21</v>
      </c>
      <c r="I27" s="277">
        <v>3.28</v>
      </c>
      <c r="J27" s="277">
        <v>12.08</v>
      </c>
      <c r="K27" s="277">
        <v>3.24</v>
      </c>
      <c r="L27" s="277">
        <v>23.54</v>
      </c>
      <c r="M27" s="277">
        <v>11.77</v>
      </c>
      <c r="N27" s="277">
        <v>3.47</v>
      </c>
      <c r="O27" s="277">
        <v>1.26</v>
      </c>
      <c r="P27" s="277">
        <v>17.65</v>
      </c>
      <c r="Q27" s="277">
        <v>1.4</v>
      </c>
      <c r="R27" s="277">
        <v>10.72</v>
      </c>
      <c r="S27" s="277">
        <v>1.4</v>
      </c>
      <c r="T27" s="277">
        <v>9.32</v>
      </c>
      <c r="U27" s="290">
        <v>0</v>
      </c>
      <c r="V27" s="290">
        <v>0</v>
      </c>
      <c r="W27" s="290">
        <v>0</v>
      </c>
    </row>
    <row r="28" spans="1:23" s="262" customFormat="1" ht="24" customHeight="1">
      <c r="A28" s="274" t="s">
        <v>970</v>
      </c>
      <c r="B28" s="275" t="s">
        <v>971</v>
      </c>
      <c r="C28" s="276">
        <v>2240101</v>
      </c>
      <c r="D28" s="276" t="s">
        <v>1372</v>
      </c>
      <c r="E28" s="277">
        <v>270.21</v>
      </c>
      <c r="F28" s="277">
        <v>36.69</v>
      </c>
      <c r="G28" s="277">
        <v>137.39</v>
      </c>
      <c r="H28" s="277">
        <v>133.75</v>
      </c>
      <c r="I28" s="277">
        <v>3.64</v>
      </c>
      <c r="J28" s="277">
        <v>13.92</v>
      </c>
      <c r="K28" s="277">
        <v>3.6</v>
      </c>
      <c r="L28" s="277">
        <v>27.64</v>
      </c>
      <c r="M28" s="277">
        <v>13.82</v>
      </c>
      <c r="N28" s="277">
        <v>4.32</v>
      </c>
      <c r="O28" s="277">
        <v>1.52</v>
      </c>
      <c r="P28" s="277">
        <v>20.73</v>
      </c>
      <c r="Q28" s="277">
        <v>1.56</v>
      </c>
      <c r="R28" s="277">
        <v>9.02</v>
      </c>
      <c r="S28" s="277">
        <v>1.56</v>
      </c>
      <c r="T28" s="277">
        <v>7.46</v>
      </c>
      <c r="U28" s="290">
        <v>0</v>
      </c>
      <c r="V28" s="290">
        <v>0</v>
      </c>
      <c r="W28" s="290">
        <v>0</v>
      </c>
    </row>
    <row r="29" spans="1:23" s="262" customFormat="1" ht="24" customHeight="1">
      <c r="A29" s="274" t="s">
        <v>976</v>
      </c>
      <c r="B29" s="275" t="s">
        <v>977</v>
      </c>
      <c r="C29" s="276">
        <v>2100401</v>
      </c>
      <c r="D29" s="276" t="s">
        <v>1373</v>
      </c>
      <c r="E29" s="277">
        <v>173.78</v>
      </c>
      <c r="F29" s="277">
        <v>22.8</v>
      </c>
      <c r="G29" s="277">
        <v>89.24</v>
      </c>
      <c r="H29" s="277">
        <v>86.69</v>
      </c>
      <c r="I29" s="277">
        <v>2.55</v>
      </c>
      <c r="J29" s="277">
        <v>8.88</v>
      </c>
      <c r="K29" s="277">
        <v>2.52</v>
      </c>
      <c r="L29" s="277">
        <v>17.76</v>
      </c>
      <c r="M29" s="277">
        <v>8.88</v>
      </c>
      <c r="N29" s="277">
        <v>0</v>
      </c>
      <c r="O29" s="277">
        <v>2.9</v>
      </c>
      <c r="P29" s="277">
        <v>13.32</v>
      </c>
      <c r="Q29" s="277">
        <v>1.09</v>
      </c>
      <c r="R29" s="277">
        <v>6.39</v>
      </c>
      <c r="S29" s="277">
        <v>1.09</v>
      </c>
      <c r="T29" s="277">
        <v>5.3</v>
      </c>
      <c r="U29" s="290">
        <v>0</v>
      </c>
      <c r="V29" s="290">
        <v>0</v>
      </c>
      <c r="W29" s="290">
        <v>0</v>
      </c>
    </row>
    <row r="30" spans="1:23" s="262" customFormat="1" ht="24" customHeight="1">
      <c r="A30" s="274" t="s">
        <v>980</v>
      </c>
      <c r="B30" s="275" t="s">
        <v>981</v>
      </c>
      <c r="C30" s="276">
        <v>2100201</v>
      </c>
      <c r="D30" s="276" t="s">
        <v>1374</v>
      </c>
      <c r="E30" s="277">
        <v>1023.95</v>
      </c>
      <c r="F30" s="277">
        <v>132.49</v>
      </c>
      <c r="G30" s="277">
        <v>529.75</v>
      </c>
      <c r="H30" s="277">
        <v>513.73</v>
      </c>
      <c r="I30" s="277">
        <v>16.02</v>
      </c>
      <c r="J30" s="277">
        <v>52.91</v>
      </c>
      <c r="K30" s="277">
        <v>15.84</v>
      </c>
      <c r="L30" s="277">
        <v>104.28</v>
      </c>
      <c r="M30" s="277">
        <v>52.14</v>
      </c>
      <c r="N30" s="277">
        <v>0</v>
      </c>
      <c r="O30" s="277">
        <v>8.47</v>
      </c>
      <c r="P30" s="277">
        <v>78.21</v>
      </c>
      <c r="Q30" s="277">
        <v>6.86</v>
      </c>
      <c r="R30" s="277">
        <v>43</v>
      </c>
      <c r="S30" s="277">
        <v>6.86</v>
      </c>
      <c r="T30" s="277">
        <v>36.14</v>
      </c>
      <c r="U30" s="290">
        <v>0</v>
      </c>
      <c r="V30" s="290">
        <v>0</v>
      </c>
      <c r="W30" s="290">
        <v>0</v>
      </c>
    </row>
    <row r="31" spans="1:23" s="262" customFormat="1" ht="24" customHeight="1">
      <c r="A31" s="274" t="s">
        <v>984</v>
      </c>
      <c r="B31" s="275" t="s">
        <v>985</v>
      </c>
      <c r="C31" s="276">
        <v>2100202</v>
      </c>
      <c r="D31" s="276" t="s">
        <v>1375</v>
      </c>
      <c r="E31" s="277">
        <v>366.4</v>
      </c>
      <c r="F31" s="277">
        <v>47.86</v>
      </c>
      <c r="G31" s="277">
        <v>189.95</v>
      </c>
      <c r="H31" s="277">
        <v>184.13</v>
      </c>
      <c r="I31" s="277">
        <v>5.82</v>
      </c>
      <c r="J31" s="277">
        <v>19.2</v>
      </c>
      <c r="K31" s="277">
        <v>5.76</v>
      </c>
      <c r="L31" s="277">
        <v>37.31</v>
      </c>
      <c r="M31" s="277">
        <v>18.65</v>
      </c>
      <c r="N31" s="277">
        <v>0</v>
      </c>
      <c r="O31" s="277">
        <v>3.03</v>
      </c>
      <c r="P31" s="277">
        <v>27.98</v>
      </c>
      <c r="Q31" s="277">
        <v>2.5</v>
      </c>
      <c r="R31" s="277">
        <v>14.16</v>
      </c>
      <c r="S31" s="277">
        <v>2.5</v>
      </c>
      <c r="T31" s="277">
        <v>11.66</v>
      </c>
      <c r="U31" s="290">
        <v>0</v>
      </c>
      <c r="V31" s="290">
        <v>0</v>
      </c>
      <c r="W31" s="290">
        <v>0</v>
      </c>
    </row>
    <row r="32" spans="1:23" s="262" customFormat="1" ht="24" customHeight="1">
      <c r="A32" s="274" t="s">
        <v>988</v>
      </c>
      <c r="B32" s="275" t="s">
        <v>989</v>
      </c>
      <c r="C32" s="276">
        <v>2010501</v>
      </c>
      <c r="D32" s="276" t="s">
        <v>1376</v>
      </c>
      <c r="E32" s="277">
        <v>212.73</v>
      </c>
      <c r="F32" s="277">
        <v>29.33</v>
      </c>
      <c r="G32" s="277">
        <v>107.23</v>
      </c>
      <c r="H32" s="277">
        <v>104.32</v>
      </c>
      <c r="I32" s="277">
        <v>2.91</v>
      </c>
      <c r="J32" s="277">
        <v>11.1</v>
      </c>
      <c r="K32" s="277">
        <v>2.88</v>
      </c>
      <c r="L32" s="277">
        <v>21.72</v>
      </c>
      <c r="M32" s="277">
        <v>10.86</v>
      </c>
      <c r="N32" s="277">
        <v>4.07</v>
      </c>
      <c r="O32" s="277">
        <v>1.09</v>
      </c>
      <c r="P32" s="277">
        <v>16.29</v>
      </c>
      <c r="Q32" s="277">
        <v>1.25</v>
      </c>
      <c r="R32" s="277">
        <v>6.91</v>
      </c>
      <c r="S32" s="277">
        <v>1.25</v>
      </c>
      <c r="T32" s="277">
        <v>5.66</v>
      </c>
      <c r="U32" s="290">
        <v>0</v>
      </c>
      <c r="V32" s="290">
        <v>0</v>
      </c>
      <c r="W32" s="290">
        <v>0</v>
      </c>
    </row>
    <row r="33" spans="1:23" s="262" customFormat="1" ht="24" customHeight="1">
      <c r="A33" s="274" t="s">
        <v>992</v>
      </c>
      <c r="B33" s="275" t="s">
        <v>993</v>
      </c>
      <c r="C33" s="276">
        <v>2110101</v>
      </c>
      <c r="D33" s="276" t="s">
        <v>1377</v>
      </c>
      <c r="E33" s="277">
        <v>154.66</v>
      </c>
      <c r="F33" s="277">
        <v>20.92</v>
      </c>
      <c r="G33" s="277">
        <v>77.49</v>
      </c>
      <c r="H33" s="277">
        <v>75.31</v>
      </c>
      <c r="I33" s="277">
        <v>2.18</v>
      </c>
      <c r="J33" s="277">
        <v>7.98</v>
      </c>
      <c r="K33" s="277">
        <v>2.16</v>
      </c>
      <c r="L33" s="277">
        <v>15.55</v>
      </c>
      <c r="M33" s="277">
        <v>7.77</v>
      </c>
      <c r="N33" s="277">
        <v>2.92</v>
      </c>
      <c r="O33" s="277">
        <v>0.78</v>
      </c>
      <c r="P33" s="277">
        <v>11.66</v>
      </c>
      <c r="Q33" s="277">
        <v>0.94</v>
      </c>
      <c r="R33" s="277">
        <v>6.49</v>
      </c>
      <c r="S33" s="277">
        <v>0.94</v>
      </c>
      <c r="T33" s="277">
        <v>5.55</v>
      </c>
      <c r="U33" s="290">
        <v>0</v>
      </c>
      <c r="V33" s="290">
        <v>0</v>
      </c>
      <c r="W33" s="290">
        <v>0</v>
      </c>
    </row>
    <row r="34" spans="1:23" s="262" customFormat="1" ht="24" customHeight="1">
      <c r="A34" s="274" t="s">
        <v>1001</v>
      </c>
      <c r="B34" s="275" t="s">
        <v>1002</v>
      </c>
      <c r="C34" s="276">
        <v>2012601</v>
      </c>
      <c r="D34" s="276" t="s">
        <v>1378</v>
      </c>
      <c r="E34" s="277">
        <v>100.27</v>
      </c>
      <c r="F34" s="277">
        <v>13.59</v>
      </c>
      <c r="G34" s="277">
        <v>50.7</v>
      </c>
      <c r="H34" s="277">
        <v>49.24</v>
      </c>
      <c r="I34" s="277">
        <v>1.46</v>
      </c>
      <c r="J34" s="277">
        <v>5.21</v>
      </c>
      <c r="K34" s="277">
        <v>1.44</v>
      </c>
      <c r="L34" s="277">
        <v>10.15</v>
      </c>
      <c r="M34" s="277">
        <v>5.07</v>
      </c>
      <c r="N34" s="277">
        <v>1.9</v>
      </c>
      <c r="O34" s="277">
        <v>0.5</v>
      </c>
      <c r="P34" s="277">
        <v>7.61</v>
      </c>
      <c r="Q34" s="277">
        <v>0.62</v>
      </c>
      <c r="R34" s="277">
        <v>3.48</v>
      </c>
      <c r="S34" s="277">
        <v>0.62</v>
      </c>
      <c r="T34" s="277">
        <v>2.86</v>
      </c>
      <c r="U34" s="290">
        <v>0</v>
      </c>
      <c r="V34" s="290">
        <v>0</v>
      </c>
      <c r="W34" s="290">
        <v>0</v>
      </c>
    </row>
    <row r="35" spans="1:23" s="262" customFormat="1" ht="24" customHeight="1">
      <c r="A35" s="274" t="s">
        <v>1007</v>
      </c>
      <c r="B35" s="275" t="s">
        <v>1008</v>
      </c>
      <c r="C35" s="276">
        <v>2101501</v>
      </c>
      <c r="D35" s="276" t="s">
        <v>1372</v>
      </c>
      <c r="E35" s="277">
        <v>165.53</v>
      </c>
      <c r="F35" s="277">
        <v>22.92</v>
      </c>
      <c r="G35" s="277">
        <v>83.31</v>
      </c>
      <c r="H35" s="277">
        <v>81.13</v>
      </c>
      <c r="I35" s="277">
        <v>2.18</v>
      </c>
      <c r="J35" s="277">
        <v>8.62</v>
      </c>
      <c r="K35" s="277">
        <v>2.16</v>
      </c>
      <c r="L35" s="277">
        <v>16.86</v>
      </c>
      <c r="M35" s="277">
        <v>8.43</v>
      </c>
      <c r="N35" s="277">
        <v>3.16</v>
      </c>
      <c r="O35" s="277">
        <v>0.85</v>
      </c>
      <c r="P35" s="277">
        <v>12.65</v>
      </c>
      <c r="Q35" s="277">
        <v>0.94</v>
      </c>
      <c r="R35" s="277">
        <v>5.63</v>
      </c>
      <c r="S35" s="277">
        <v>0.94</v>
      </c>
      <c r="T35" s="277">
        <v>4.69</v>
      </c>
      <c r="U35" s="290">
        <v>0</v>
      </c>
      <c r="V35" s="290">
        <v>0</v>
      </c>
      <c r="W35" s="290">
        <v>0</v>
      </c>
    </row>
    <row r="36" spans="1:23" s="262" customFormat="1" ht="24" customHeight="1">
      <c r="A36" s="274" t="s">
        <v>1016</v>
      </c>
      <c r="B36" s="275" t="s">
        <v>1017</v>
      </c>
      <c r="C36" s="276">
        <v>2013201</v>
      </c>
      <c r="D36" s="276" t="s">
        <v>1379</v>
      </c>
      <c r="E36" s="277">
        <v>463.08</v>
      </c>
      <c r="F36" s="277">
        <v>62.54</v>
      </c>
      <c r="G36" s="277">
        <v>233.05</v>
      </c>
      <c r="H36" s="277">
        <v>226.5</v>
      </c>
      <c r="I36" s="277">
        <v>6.55</v>
      </c>
      <c r="J36" s="277">
        <v>23.96</v>
      </c>
      <c r="K36" s="277">
        <v>6.48</v>
      </c>
      <c r="L36" s="277">
        <v>46.6</v>
      </c>
      <c r="M36" s="277">
        <v>23.3</v>
      </c>
      <c r="N36" s="277">
        <v>7</v>
      </c>
      <c r="O36" s="277">
        <v>2.62</v>
      </c>
      <c r="P36" s="277">
        <v>34.95</v>
      </c>
      <c r="Q36" s="277">
        <v>2.81</v>
      </c>
      <c r="R36" s="277">
        <v>19.77</v>
      </c>
      <c r="S36" s="277">
        <v>2.89</v>
      </c>
      <c r="T36" s="277">
        <v>16.88</v>
      </c>
      <c r="U36" s="290">
        <v>0</v>
      </c>
      <c r="V36" s="290">
        <v>0</v>
      </c>
      <c r="W36" s="290">
        <v>0</v>
      </c>
    </row>
    <row r="37" spans="1:23" s="262" customFormat="1" ht="24" customHeight="1">
      <c r="A37" s="274" t="s">
        <v>1022</v>
      </c>
      <c r="B37" s="275" t="s">
        <v>1023</v>
      </c>
      <c r="C37" s="276">
        <v>2013201</v>
      </c>
      <c r="D37" s="276" t="s">
        <v>1379</v>
      </c>
      <c r="E37" s="277">
        <v>159.8</v>
      </c>
      <c r="F37" s="277">
        <v>21.73</v>
      </c>
      <c r="G37" s="277">
        <v>79.81</v>
      </c>
      <c r="H37" s="277">
        <v>77.63</v>
      </c>
      <c r="I37" s="277">
        <v>2.18</v>
      </c>
      <c r="J37" s="277">
        <v>8.25</v>
      </c>
      <c r="K37" s="277">
        <v>2.16</v>
      </c>
      <c r="L37" s="277">
        <v>16.1</v>
      </c>
      <c r="M37" s="277">
        <v>8.05</v>
      </c>
      <c r="N37" s="277">
        <v>3.02</v>
      </c>
      <c r="O37" s="277">
        <v>0.8</v>
      </c>
      <c r="P37" s="277">
        <v>12.08</v>
      </c>
      <c r="Q37" s="277">
        <v>0.94</v>
      </c>
      <c r="R37" s="277">
        <v>6.86</v>
      </c>
      <c r="S37" s="277">
        <v>1.02</v>
      </c>
      <c r="T37" s="277">
        <v>5.84</v>
      </c>
      <c r="U37" s="290">
        <v>0</v>
      </c>
      <c r="V37" s="290">
        <v>0</v>
      </c>
      <c r="W37" s="290">
        <v>0</v>
      </c>
    </row>
    <row r="38" spans="1:23" s="262" customFormat="1" ht="24" customHeight="1">
      <c r="A38" s="274" t="s">
        <v>1025</v>
      </c>
      <c r="B38" s="275" t="s">
        <v>1026</v>
      </c>
      <c r="C38" s="276">
        <v>2013399</v>
      </c>
      <c r="D38" s="276" t="s">
        <v>1380</v>
      </c>
      <c r="E38" s="277">
        <v>428.4</v>
      </c>
      <c r="F38" s="277">
        <v>58.59</v>
      </c>
      <c r="G38" s="277">
        <v>216.77</v>
      </c>
      <c r="H38" s="277">
        <v>210.95</v>
      </c>
      <c r="I38" s="277">
        <v>5.82</v>
      </c>
      <c r="J38" s="277">
        <v>22.34</v>
      </c>
      <c r="K38" s="277">
        <v>5.76</v>
      </c>
      <c r="L38" s="277">
        <v>42.93</v>
      </c>
      <c r="M38" s="277">
        <v>21.46</v>
      </c>
      <c r="N38" s="277">
        <v>6.28</v>
      </c>
      <c r="O38" s="277">
        <v>2.36</v>
      </c>
      <c r="P38" s="277">
        <v>32.2</v>
      </c>
      <c r="Q38" s="277">
        <v>2.5</v>
      </c>
      <c r="R38" s="277">
        <v>17.21</v>
      </c>
      <c r="S38" s="277">
        <v>2.58</v>
      </c>
      <c r="T38" s="277">
        <v>14.63</v>
      </c>
      <c r="U38" s="290">
        <v>0</v>
      </c>
      <c r="V38" s="290">
        <v>0</v>
      </c>
      <c r="W38" s="290">
        <v>0</v>
      </c>
    </row>
    <row r="39" spans="1:23" s="262" customFormat="1" ht="24" customHeight="1">
      <c r="A39" s="274" t="s">
        <v>1030</v>
      </c>
      <c r="B39" s="275" t="s">
        <v>1031</v>
      </c>
      <c r="C39" s="276">
        <v>2013401</v>
      </c>
      <c r="D39" s="276" t="s">
        <v>1381</v>
      </c>
      <c r="E39" s="277">
        <v>314.13</v>
      </c>
      <c r="F39" s="277">
        <v>42.78</v>
      </c>
      <c r="G39" s="277">
        <v>158.4</v>
      </c>
      <c r="H39" s="277">
        <v>154.03</v>
      </c>
      <c r="I39" s="277">
        <v>4.37</v>
      </c>
      <c r="J39" s="277">
        <v>16.31</v>
      </c>
      <c r="K39" s="277">
        <v>4.32</v>
      </c>
      <c r="L39" s="277">
        <v>31.78</v>
      </c>
      <c r="M39" s="277">
        <v>15.89</v>
      </c>
      <c r="N39" s="277">
        <v>5.96</v>
      </c>
      <c r="O39" s="277">
        <v>1.59</v>
      </c>
      <c r="P39" s="277">
        <v>23.84</v>
      </c>
      <c r="Q39" s="277">
        <v>1.87</v>
      </c>
      <c r="R39" s="277">
        <v>11.39</v>
      </c>
      <c r="S39" s="277">
        <v>1.96</v>
      </c>
      <c r="T39" s="277">
        <v>9.43</v>
      </c>
      <c r="U39" s="290">
        <v>0</v>
      </c>
      <c r="V39" s="290">
        <v>0</v>
      </c>
      <c r="W39" s="290">
        <v>0</v>
      </c>
    </row>
    <row r="40" spans="1:23" s="262" customFormat="1" ht="24" customHeight="1">
      <c r="A40" s="274" t="s">
        <v>1037</v>
      </c>
      <c r="B40" s="275" t="s">
        <v>1038</v>
      </c>
      <c r="C40" s="276">
        <v>2013401</v>
      </c>
      <c r="D40" s="276" t="s">
        <v>1381</v>
      </c>
      <c r="E40" s="277">
        <v>106.86</v>
      </c>
      <c r="F40" s="277">
        <v>14.66</v>
      </c>
      <c r="G40" s="277">
        <v>53.75</v>
      </c>
      <c r="H40" s="277">
        <v>52.29</v>
      </c>
      <c r="I40" s="277">
        <v>1.46</v>
      </c>
      <c r="J40" s="277">
        <v>5.55</v>
      </c>
      <c r="K40" s="277">
        <v>1.44</v>
      </c>
      <c r="L40" s="277">
        <v>10.85</v>
      </c>
      <c r="M40" s="277">
        <v>5.43</v>
      </c>
      <c r="N40" s="277">
        <v>2.03</v>
      </c>
      <c r="O40" s="277">
        <v>0.54</v>
      </c>
      <c r="P40" s="277">
        <v>8.14</v>
      </c>
      <c r="Q40" s="277">
        <v>0.62</v>
      </c>
      <c r="R40" s="277">
        <v>3.85</v>
      </c>
      <c r="S40" s="277">
        <v>0.62</v>
      </c>
      <c r="T40" s="277">
        <v>3.23</v>
      </c>
      <c r="U40" s="290">
        <v>0</v>
      </c>
      <c r="V40" s="290">
        <v>0</v>
      </c>
      <c r="W40" s="290">
        <v>0</v>
      </c>
    </row>
    <row r="41" spans="1:23" s="262" customFormat="1" ht="24" customHeight="1">
      <c r="A41" s="274" t="s">
        <v>1040</v>
      </c>
      <c r="B41" s="275" t="s">
        <v>1041</v>
      </c>
      <c r="C41" s="276">
        <v>2010101</v>
      </c>
      <c r="D41" s="276" t="s">
        <v>1382</v>
      </c>
      <c r="E41" s="277">
        <v>376.3</v>
      </c>
      <c r="F41" s="277">
        <v>54.18</v>
      </c>
      <c r="G41" s="277">
        <v>189.89</v>
      </c>
      <c r="H41" s="277">
        <v>185.89</v>
      </c>
      <c r="I41" s="277">
        <v>4</v>
      </c>
      <c r="J41" s="277">
        <v>19.73</v>
      </c>
      <c r="K41" s="277">
        <v>3.96</v>
      </c>
      <c r="L41" s="277">
        <v>38.62</v>
      </c>
      <c r="M41" s="277">
        <v>19.31</v>
      </c>
      <c r="N41" s="277">
        <v>7.24</v>
      </c>
      <c r="O41" s="277">
        <v>1.93</v>
      </c>
      <c r="P41" s="277">
        <v>28.96</v>
      </c>
      <c r="Q41" s="277">
        <v>1.72</v>
      </c>
      <c r="R41" s="277">
        <v>10.76</v>
      </c>
      <c r="S41" s="277">
        <v>2.14</v>
      </c>
      <c r="T41" s="277">
        <v>8.62</v>
      </c>
      <c r="U41" s="290">
        <v>0</v>
      </c>
      <c r="V41" s="290">
        <v>0</v>
      </c>
      <c r="W41" s="290">
        <v>0</v>
      </c>
    </row>
    <row r="42" spans="1:23" s="262" customFormat="1" ht="24" customHeight="1">
      <c r="A42" s="274" t="s">
        <v>1045</v>
      </c>
      <c r="B42" s="275" t="s">
        <v>1046</v>
      </c>
      <c r="C42" s="276">
        <v>2010201</v>
      </c>
      <c r="D42" s="276" t="s">
        <v>1383</v>
      </c>
      <c r="E42" s="277">
        <v>362.05</v>
      </c>
      <c r="F42" s="277">
        <v>52.22</v>
      </c>
      <c r="G42" s="277">
        <v>181.51</v>
      </c>
      <c r="H42" s="277">
        <v>177.87</v>
      </c>
      <c r="I42" s="277">
        <v>3.64</v>
      </c>
      <c r="J42" s="277">
        <v>18.89</v>
      </c>
      <c r="K42" s="277">
        <v>3.6</v>
      </c>
      <c r="L42" s="277">
        <v>37.03</v>
      </c>
      <c r="M42" s="277">
        <v>18.51</v>
      </c>
      <c r="N42" s="277">
        <v>6.94</v>
      </c>
      <c r="O42" s="277">
        <v>1.85</v>
      </c>
      <c r="P42" s="277">
        <v>27.77</v>
      </c>
      <c r="Q42" s="277">
        <v>1.56</v>
      </c>
      <c r="R42" s="277">
        <v>12.17</v>
      </c>
      <c r="S42" s="277">
        <v>1.98</v>
      </c>
      <c r="T42" s="277">
        <v>8.05</v>
      </c>
      <c r="U42" s="290">
        <v>0</v>
      </c>
      <c r="V42" s="290">
        <v>0</v>
      </c>
      <c r="W42" s="290">
        <v>2.14</v>
      </c>
    </row>
    <row r="43" spans="1:23" s="262" customFormat="1" ht="24" customHeight="1">
      <c r="A43" s="274" t="s">
        <v>1051</v>
      </c>
      <c r="B43" s="275" t="s">
        <v>1052</v>
      </c>
      <c r="C43" s="276">
        <v>2012901</v>
      </c>
      <c r="D43" s="276" t="s">
        <v>1384</v>
      </c>
      <c r="E43" s="277">
        <v>108.24</v>
      </c>
      <c r="F43" s="277">
        <v>14.86</v>
      </c>
      <c r="G43" s="277">
        <v>54.7</v>
      </c>
      <c r="H43" s="277">
        <v>53.24</v>
      </c>
      <c r="I43" s="277">
        <v>1.46</v>
      </c>
      <c r="J43" s="277">
        <v>5.65</v>
      </c>
      <c r="K43" s="277">
        <v>1.44</v>
      </c>
      <c r="L43" s="277">
        <v>11.05</v>
      </c>
      <c r="M43" s="277">
        <v>5.53</v>
      </c>
      <c r="N43" s="277">
        <v>2.07</v>
      </c>
      <c r="O43" s="277">
        <v>0.55</v>
      </c>
      <c r="P43" s="277">
        <v>8.29</v>
      </c>
      <c r="Q43" s="277">
        <v>0.62</v>
      </c>
      <c r="R43" s="277">
        <v>3.48</v>
      </c>
      <c r="S43" s="277">
        <v>0.62</v>
      </c>
      <c r="T43" s="277">
        <v>2.86</v>
      </c>
      <c r="U43" s="290">
        <v>0</v>
      </c>
      <c r="V43" s="290">
        <v>0</v>
      </c>
      <c r="W43" s="290">
        <v>0</v>
      </c>
    </row>
    <row r="44" spans="1:23" s="262" customFormat="1" ht="24" customHeight="1">
      <c r="A44" s="274" t="s">
        <v>1057</v>
      </c>
      <c r="B44" s="275" t="s">
        <v>1058</v>
      </c>
      <c r="C44" s="276">
        <v>2012901</v>
      </c>
      <c r="D44" s="276" t="s">
        <v>1384</v>
      </c>
      <c r="E44" s="277">
        <v>106.42</v>
      </c>
      <c r="F44" s="277">
        <v>14.47</v>
      </c>
      <c r="G44" s="277">
        <v>53.92</v>
      </c>
      <c r="H44" s="277">
        <v>52.46</v>
      </c>
      <c r="I44" s="277">
        <v>1.46</v>
      </c>
      <c r="J44" s="277">
        <v>5.55</v>
      </c>
      <c r="K44" s="277">
        <v>1.44</v>
      </c>
      <c r="L44" s="277">
        <v>10.85</v>
      </c>
      <c r="M44" s="277">
        <v>5.42</v>
      </c>
      <c r="N44" s="277">
        <v>2.03</v>
      </c>
      <c r="O44" s="277">
        <v>0.54</v>
      </c>
      <c r="P44" s="277">
        <v>8.13</v>
      </c>
      <c r="Q44" s="277">
        <v>0.62</v>
      </c>
      <c r="R44" s="277">
        <v>3.45</v>
      </c>
      <c r="S44" s="277">
        <v>0.62</v>
      </c>
      <c r="T44" s="277">
        <v>2.83</v>
      </c>
      <c r="U44" s="290">
        <v>0</v>
      </c>
      <c r="V44" s="290">
        <v>0</v>
      </c>
      <c r="W44" s="290">
        <v>0</v>
      </c>
    </row>
    <row r="45" spans="1:23" s="262" customFormat="1" ht="24" customHeight="1">
      <c r="A45" s="274" t="s">
        <v>1060</v>
      </c>
      <c r="B45" s="275" t="s">
        <v>1061</v>
      </c>
      <c r="C45" s="276">
        <v>2012901</v>
      </c>
      <c r="D45" s="276" t="s">
        <v>1384</v>
      </c>
      <c r="E45" s="277">
        <v>135.37</v>
      </c>
      <c r="F45" s="277">
        <v>18.59</v>
      </c>
      <c r="G45" s="277">
        <v>67.83</v>
      </c>
      <c r="H45" s="277">
        <v>66.01</v>
      </c>
      <c r="I45" s="277">
        <v>1.82</v>
      </c>
      <c r="J45" s="277">
        <v>7.02</v>
      </c>
      <c r="K45" s="277">
        <v>1.8</v>
      </c>
      <c r="L45" s="277">
        <v>13.73</v>
      </c>
      <c r="M45" s="277">
        <v>6.87</v>
      </c>
      <c r="N45" s="277">
        <v>2.57</v>
      </c>
      <c r="O45" s="277">
        <v>0.69</v>
      </c>
      <c r="P45" s="277">
        <v>10.3</v>
      </c>
      <c r="Q45" s="277">
        <v>0.78</v>
      </c>
      <c r="R45" s="277">
        <v>5.19</v>
      </c>
      <c r="S45" s="277">
        <v>0.78</v>
      </c>
      <c r="T45" s="277">
        <v>4.41</v>
      </c>
      <c r="U45" s="290">
        <v>0</v>
      </c>
      <c r="V45" s="290">
        <v>0</v>
      </c>
      <c r="W45" s="290">
        <v>0</v>
      </c>
    </row>
    <row r="46" spans="1:23" s="262" customFormat="1" ht="24" customHeight="1">
      <c r="A46" s="274" t="s">
        <v>1063</v>
      </c>
      <c r="B46" s="275" t="s">
        <v>1064</v>
      </c>
      <c r="C46" s="276">
        <v>2040401</v>
      </c>
      <c r="D46" s="276" t="s">
        <v>1385</v>
      </c>
      <c r="E46" s="277">
        <v>418.9</v>
      </c>
      <c r="F46" s="277">
        <v>53.98</v>
      </c>
      <c r="G46" s="277">
        <v>218.79</v>
      </c>
      <c r="H46" s="277">
        <v>214.06</v>
      </c>
      <c r="I46" s="277">
        <v>4.73</v>
      </c>
      <c r="J46" s="277">
        <v>19.72</v>
      </c>
      <c r="K46" s="277">
        <v>4.68</v>
      </c>
      <c r="L46" s="277">
        <v>43.39</v>
      </c>
      <c r="M46" s="277">
        <v>21.7</v>
      </c>
      <c r="N46" s="277">
        <v>7.66</v>
      </c>
      <c r="O46" s="277">
        <v>2.17</v>
      </c>
      <c r="P46" s="277">
        <v>32.54</v>
      </c>
      <c r="Q46" s="277">
        <v>2.03</v>
      </c>
      <c r="R46" s="277">
        <v>12.24</v>
      </c>
      <c r="S46" s="277">
        <v>2.11</v>
      </c>
      <c r="T46" s="277">
        <v>10.13</v>
      </c>
      <c r="U46" s="290">
        <v>0</v>
      </c>
      <c r="V46" s="290">
        <v>0</v>
      </c>
      <c r="W46" s="290">
        <v>0</v>
      </c>
    </row>
    <row r="47" spans="1:23" s="262" customFormat="1" ht="24" customHeight="1">
      <c r="A47" s="274" t="s">
        <v>1068</v>
      </c>
      <c r="B47" s="275" t="s">
        <v>1069</v>
      </c>
      <c r="C47" s="276">
        <v>2040501</v>
      </c>
      <c r="D47" s="276" t="s">
        <v>1386</v>
      </c>
      <c r="E47" s="277">
        <v>742.06</v>
      </c>
      <c r="F47" s="277">
        <v>95.4</v>
      </c>
      <c r="G47" s="277">
        <v>386.35</v>
      </c>
      <c r="H47" s="277">
        <v>377.61</v>
      </c>
      <c r="I47" s="277">
        <v>8.74</v>
      </c>
      <c r="J47" s="277">
        <v>35.31</v>
      </c>
      <c r="K47" s="277">
        <v>8.64</v>
      </c>
      <c r="L47" s="277">
        <v>76.75</v>
      </c>
      <c r="M47" s="277">
        <v>38.38</v>
      </c>
      <c r="N47" s="277">
        <v>13.04</v>
      </c>
      <c r="O47" s="277">
        <v>3.84</v>
      </c>
      <c r="P47" s="277">
        <v>57.56</v>
      </c>
      <c r="Q47" s="277">
        <v>3.74</v>
      </c>
      <c r="R47" s="277">
        <v>23.05</v>
      </c>
      <c r="S47" s="277">
        <v>3.83</v>
      </c>
      <c r="T47" s="277">
        <v>19.22</v>
      </c>
      <c r="U47" s="290">
        <v>0</v>
      </c>
      <c r="V47" s="290">
        <v>0</v>
      </c>
      <c r="W47" s="290">
        <v>0</v>
      </c>
    </row>
    <row r="48" spans="1:23" s="262" customFormat="1" ht="24" customHeight="1">
      <c r="A48" s="274" t="s">
        <v>1074</v>
      </c>
      <c r="B48" s="275" t="s">
        <v>1075</v>
      </c>
      <c r="C48" s="276">
        <v>2011101</v>
      </c>
      <c r="D48" s="276" t="s">
        <v>1387</v>
      </c>
      <c r="E48" s="277">
        <v>369.2</v>
      </c>
      <c r="F48" s="277">
        <v>49.33</v>
      </c>
      <c r="G48" s="277">
        <v>186.98</v>
      </c>
      <c r="H48" s="277">
        <v>181.88</v>
      </c>
      <c r="I48" s="277">
        <v>5.1</v>
      </c>
      <c r="J48" s="277">
        <v>18.83</v>
      </c>
      <c r="K48" s="277">
        <v>5.04</v>
      </c>
      <c r="L48" s="277">
        <v>37.29</v>
      </c>
      <c r="M48" s="277">
        <v>18.64</v>
      </c>
      <c r="N48" s="277">
        <v>5.33</v>
      </c>
      <c r="O48" s="277">
        <v>2.14</v>
      </c>
      <c r="P48" s="277">
        <v>27.96</v>
      </c>
      <c r="Q48" s="277">
        <v>2.18</v>
      </c>
      <c r="R48" s="277">
        <v>15.48</v>
      </c>
      <c r="S48" s="277">
        <v>2.27</v>
      </c>
      <c r="T48" s="277">
        <v>13.21</v>
      </c>
      <c r="U48" s="290">
        <v>0</v>
      </c>
      <c r="V48" s="290">
        <v>0</v>
      </c>
      <c r="W48" s="290">
        <v>0</v>
      </c>
    </row>
    <row r="49" spans="1:23" s="262" customFormat="1" ht="24" customHeight="1">
      <c r="A49" s="274" t="s">
        <v>1079</v>
      </c>
      <c r="B49" s="275" t="s">
        <v>1080</v>
      </c>
      <c r="C49" s="276">
        <v>2013601</v>
      </c>
      <c r="D49" s="276" t="s">
        <v>1388</v>
      </c>
      <c r="E49" s="277">
        <v>205.17</v>
      </c>
      <c r="F49" s="277">
        <v>26.1</v>
      </c>
      <c r="G49" s="277">
        <v>105.81</v>
      </c>
      <c r="H49" s="277">
        <v>103.26</v>
      </c>
      <c r="I49" s="277">
        <v>2.55</v>
      </c>
      <c r="J49" s="277">
        <v>9.88</v>
      </c>
      <c r="K49" s="277">
        <v>2.52</v>
      </c>
      <c r="L49" s="277">
        <v>20.9</v>
      </c>
      <c r="M49" s="277">
        <v>10.45</v>
      </c>
      <c r="N49" s="277">
        <v>3.92</v>
      </c>
      <c r="O49" s="277">
        <v>1.04</v>
      </c>
      <c r="P49" s="277">
        <v>15.67</v>
      </c>
      <c r="Q49" s="277">
        <v>1.09</v>
      </c>
      <c r="R49" s="277">
        <v>7.79</v>
      </c>
      <c r="S49" s="277">
        <v>1.09</v>
      </c>
      <c r="T49" s="277">
        <v>6.7</v>
      </c>
      <c r="U49" s="290">
        <v>0</v>
      </c>
      <c r="V49" s="290">
        <v>0</v>
      </c>
      <c r="W49" s="290">
        <v>0</v>
      </c>
    </row>
    <row r="50" spans="1:23" s="262" customFormat="1" ht="24" customHeight="1">
      <c r="A50" s="274" t="s">
        <v>1085</v>
      </c>
      <c r="B50" s="275" t="s">
        <v>1086</v>
      </c>
      <c r="C50" s="276">
        <v>2130501</v>
      </c>
      <c r="D50" s="276" t="s">
        <v>1389</v>
      </c>
      <c r="E50" s="277">
        <v>266.57</v>
      </c>
      <c r="F50" s="277">
        <v>36.53</v>
      </c>
      <c r="G50" s="277">
        <v>133.7</v>
      </c>
      <c r="H50" s="277">
        <v>130.06</v>
      </c>
      <c r="I50" s="277">
        <v>3.64</v>
      </c>
      <c r="J50" s="277">
        <v>13.79</v>
      </c>
      <c r="K50" s="277">
        <v>3.6</v>
      </c>
      <c r="L50" s="277">
        <v>26.91</v>
      </c>
      <c r="M50" s="277">
        <v>13.45</v>
      </c>
      <c r="N50" s="277">
        <v>5.05</v>
      </c>
      <c r="O50" s="277">
        <v>1.35</v>
      </c>
      <c r="P50" s="277">
        <v>20.18</v>
      </c>
      <c r="Q50" s="277">
        <v>1.56</v>
      </c>
      <c r="R50" s="277">
        <v>10.45</v>
      </c>
      <c r="S50" s="277">
        <v>1.56</v>
      </c>
      <c r="T50" s="277">
        <v>8.89</v>
      </c>
      <c r="U50" s="290">
        <v>0</v>
      </c>
      <c r="V50" s="290">
        <v>0</v>
      </c>
      <c r="W50" s="290">
        <v>0</v>
      </c>
    </row>
    <row r="51" spans="1:23" s="262" customFormat="1" ht="24" customHeight="1">
      <c r="A51" s="274" t="s">
        <v>1090</v>
      </c>
      <c r="B51" s="275" t="s">
        <v>1091</v>
      </c>
      <c r="C51" s="276">
        <v>2013101</v>
      </c>
      <c r="D51" s="276" t="s">
        <v>1390</v>
      </c>
      <c r="E51" s="277">
        <v>331.57</v>
      </c>
      <c r="F51" s="277">
        <v>42.12</v>
      </c>
      <c r="G51" s="277">
        <v>168.44</v>
      </c>
      <c r="H51" s="277">
        <v>164.07</v>
      </c>
      <c r="I51" s="277">
        <v>4.37</v>
      </c>
      <c r="J51" s="277">
        <v>17.01</v>
      </c>
      <c r="K51" s="277">
        <v>4.32</v>
      </c>
      <c r="L51" s="277">
        <v>33.36</v>
      </c>
      <c r="M51" s="277">
        <v>16.68</v>
      </c>
      <c r="N51" s="277">
        <v>6.26</v>
      </c>
      <c r="O51" s="277">
        <v>1.67</v>
      </c>
      <c r="P51" s="277">
        <v>25.02</v>
      </c>
      <c r="Q51" s="277">
        <v>1.87</v>
      </c>
      <c r="R51" s="277">
        <v>14.82</v>
      </c>
      <c r="S51" s="277">
        <v>2.04</v>
      </c>
      <c r="T51" s="277">
        <v>12.78</v>
      </c>
      <c r="U51" s="290">
        <v>0</v>
      </c>
      <c r="V51" s="290">
        <v>0</v>
      </c>
      <c r="W51" s="290">
        <v>0</v>
      </c>
    </row>
    <row r="52" spans="1:23" s="262" customFormat="1" ht="24" customHeight="1">
      <c r="A52" s="274" t="s">
        <v>1097</v>
      </c>
      <c r="B52" s="275" t="s">
        <v>1098</v>
      </c>
      <c r="C52" s="276">
        <v>2013101</v>
      </c>
      <c r="D52" s="276" t="s">
        <v>1390</v>
      </c>
      <c r="E52" s="277">
        <v>119.51</v>
      </c>
      <c r="F52" s="277">
        <v>15.65</v>
      </c>
      <c r="G52" s="277">
        <v>60.89</v>
      </c>
      <c r="H52" s="277">
        <v>59.07</v>
      </c>
      <c r="I52" s="277">
        <v>1.82</v>
      </c>
      <c r="J52" s="277">
        <v>6.1</v>
      </c>
      <c r="K52" s="277">
        <v>1.8</v>
      </c>
      <c r="L52" s="277">
        <v>12.06</v>
      </c>
      <c r="M52" s="277">
        <v>6.03</v>
      </c>
      <c r="N52" s="277">
        <v>2.26</v>
      </c>
      <c r="O52" s="277">
        <v>0.61</v>
      </c>
      <c r="P52" s="277">
        <v>9.05</v>
      </c>
      <c r="Q52" s="277">
        <v>0.78</v>
      </c>
      <c r="R52" s="277">
        <v>4.28</v>
      </c>
      <c r="S52" s="277">
        <v>0.78</v>
      </c>
      <c r="T52" s="277">
        <v>3.5</v>
      </c>
      <c r="U52" s="290">
        <v>0</v>
      </c>
      <c r="V52" s="290">
        <v>0</v>
      </c>
      <c r="W52" s="290">
        <v>0</v>
      </c>
    </row>
    <row r="53" spans="1:23" s="262" customFormat="1" ht="24" customHeight="1">
      <c r="A53" s="274" t="s">
        <v>1100</v>
      </c>
      <c r="B53" s="275" t="s">
        <v>1101</v>
      </c>
      <c r="C53" s="276">
        <v>2011101</v>
      </c>
      <c r="D53" s="276" t="s">
        <v>1387</v>
      </c>
      <c r="E53" s="277">
        <v>271.21</v>
      </c>
      <c r="F53" s="277">
        <v>36.39</v>
      </c>
      <c r="G53" s="277">
        <v>137.54</v>
      </c>
      <c r="H53" s="277">
        <v>133.9</v>
      </c>
      <c r="I53" s="277">
        <v>3.64</v>
      </c>
      <c r="J53" s="277">
        <v>13.87</v>
      </c>
      <c r="K53" s="277">
        <v>3.6</v>
      </c>
      <c r="L53" s="277">
        <v>27.49</v>
      </c>
      <c r="M53" s="277">
        <v>13.75</v>
      </c>
      <c r="N53" s="277">
        <v>5.15</v>
      </c>
      <c r="O53" s="277">
        <v>1.37</v>
      </c>
      <c r="P53" s="277">
        <v>20.62</v>
      </c>
      <c r="Q53" s="277">
        <v>1.56</v>
      </c>
      <c r="R53" s="277">
        <v>9.87</v>
      </c>
      <c r="S53" s="277">
        <v>1.56</v>
      </c>
      <c r="T53" s="277">
        <v>8.31</v>
      </c>
      <c r="U53" s="290">
        <v>0</v>
      </c>
      <c r="V53" s="290">
        <v>0</v>
      </c>
      <c r="W53" s="290">
        <v>0</v>
      </c>
    </row>
    <row r="54" spans="1:23" s="262" customFormat="1" ht="24" customHeight="1">
      <c r="A54" s="274" t="s">
        <v>1103</v>
      </c>
      <c r="B54" s="275" t="s">
        <v>1104</v>
      </c>
      <c r="C54" s="276">
        <v>2010301</v>
      </c>
      <c r="D54" s="276" t="s">
        <v>1356</v>
      </c>
      <c r="E54" s="277">
        <v>137.41</v>
      </c>
      <c r="F54" s="277">
        <v>19.1</v>
      </c>
      <c r="G54" s="277">
        <v>69.31</v>
      </c>
      <c r="H54" s="277">
        <v>67.49</v>
      </c>
      <c r="I54" s="277">
        <v>1.82</v>
      </c>
      <c r="J54" s="277">
        <v>7.17</v>
      </c>
      <c r="K54" s="277">
        <v>1.8</v>
      </c>
      <c r="L54" s="277">
        <v>14.02</v>
      </c>
      <c r="M54" s="277">
        <v>7.01</v>
      </c>
      <c r="N54" s="277">
        <v>2.63</v>
      </c>
      <c r="O54" s="277">
        <v>0.7</v>
      </c>
      <c r="P54" s="277">
        <v>10.52</v>
      </c>
      <c r="Q54" s="277">
        <v>0.78</v>
      </c>
      <c r="R54" s="277">
        <v>4.37</v>
      </c>
      <c r="S54" s="277">
        <v>0.78</v>
      </c>
      <c r="T54" s="277">
        <v>3.59</v>
      </c>
      <c r="U54" s="290">
        <v>0</v>
      </c>
      <c r="V54" s="290">
        <v>0</v>
      </c>
      <c r="W54" s="290">
        <v>0</v>
      </c>
    </row>
    <row r="55" spans="1:23" s="262" customFormat="1" ht="24" customHeight="1">
      <c r="A55" s="274" t="s">
        <v>1107</v>
      </c>
      <c r="B55" s="275" t="s">
        <v>1108</v>
      </c>
      <c r="C55" s="276">
        <v>2130101</v>
      </c>
      <c r="D55" s="276" t="s">
        <v>1391</v>
      </c>
      <c r="E55" s="277">
        <v>176.42</v>
      </c>
      <c r="F55" s="277">
        <v>23.61</v>
      </c>
      <c r="G55" s="277">
        <v>89.45</v>
      </c>
      <c r="H55" s="277">
        <v>86.9</v>
      </c>
      <c r="I55" s="277">
        <v>2.55</v>
      </c>
      <c r="J55" s="277">
        <v>9.17</v>
      </c>
      <c r="K55" s="277">
        <v>2.52</v>
      </c>
      <c r="L55" s="277">
        <v>17.88</v>
      </c>
      <c r="M55" s="277">
        <v>8.94</v>
      </c>
      <c r="N55" s="277">
        <v>2.9</v>
      </c>
      <c r="O55" s="277">
        <v>0.89</v>
      </c>
      <c r="P55" s="277">
        <v>13.41</v>
      </c>
      <c r="Q55" s="277">
        <v>1.09</v>
      </c>
      <c r="R55" s="277">
        <v>6.56</v>
      </c>
      <c r="S55" s="277">
        <v>1.09</v>
      </c>
      <c r="T55" s="277">
        <v>5.47</v>
      </c>
      <c r="U55" s="290">
        <v>0</v>
      </c>
      <c r="V55" s="290">
        <v>0</v>
      </c>
      <c r="W55" s="290">
        <v>0</v>
      </c>
    </row>
    <row r="56" spans="1:23" s="262" customFormat="1" ht="24" customHeight="1">
      <c r="A56" s="274" t="s">
        <v>1118</v>
      </c>
      <c r="B56" s="275" t="s">
        <v>1119</v>
      </c>
      <c r="C56" s="276">
        <v>2130104</v>
      </c>
      <c r="D56" s="276" t="s">
        <v>1392</v>
      </c>
      <c r="E56" s="277">
        <v>614.51</v>
      </c>
      <c r="F56" s="277">
        <v>81.94</v>
      </c>
      <c r="G56" s="277">
        <v>320.43</v>
      </c>
      <c r="H56" s="277">
        <v>312.06</v>
      </c>
      <c r="I56" s="277">
        <v>8.37</v>
      </c>
      <c r="J56" s="277">
        <v>31.76</v>
      </c>
      <c r="K56" s="277">
        <v>8.28</v>
      </c>
      <c r="L56" s="277">
        <v>63.3</v>
      </c>
      <c r="M56" s="277">
        <v>31.65</v>
      </c>
      <c r="N56" s="277">
        <v>0.6</v>
      </c>
      <c r="O56" s="277">
        <v>5.05</v>
      </c>
      <c r="P56" s="277">
        <v>47.48</v>
      </c>
      <c r="Q56" s="277">
        <v>3.59</v>
      </c>
      <c r="R56" s="277">
        <v>20.43</v>
      </c>
      <c r="S56" s="277">
        <v>3.59</v>
      </c>
      <c r="T56" s="277">
        <v>16.84</v>
      </c>
      <c r="U56" s="290">
        <v>0</v>
      </c>
      <c r="V56" s="290">
        <v>0</v>
      </c>
      <c r="W56" s="290">
        <v>0</v>
      </c>
    </row>
    <row r="57" spans="1:23" s="262" customFormat="1" ht="24" customHeight="1">
      <c r="A57" s="274" t="s">
        <v>1122</v>
      </c>
      <c r="B57" s="275" t="s">
        <v>1123</v>
      </c>
      <c r="C57" s="276">
        <v>2013801</v>
      </c>
      <c r="D57" s="276" t="s">
        <v>1372</v>
      </c>
      <c r="E57" s="277">
        <v>255.01</v>
      </c>
      <c r="F57" s="277">
        <v>34.85</v>
      </c>
      <c r="G57" s="277">
        <v>128.91</v>
      </c>
      <c r="H57" s="277">
        <v>125.27</v>
      </c>
      <c r="I57" s="277">
        <v>3.64</v>
      </c>
      <c r="J57" s="277">
        <v>13.29</v>
      </c>
      <c r="K57" s="277">
        <v>3.6</v>
      </c>
      <c r="L57" s="277">
        <v>25.96</v>
      </c>
      <c r="M57" s="277">
        <v>12.98</v>
      </c>
      <c r="N57" s="277">
        <v>4.36</v>
      </c>
      <c r="O57" s="277">
        <v>1.3</v>
      </c>
      <c r="P57" s="277">
        <v>19.47</v>
      </c>
      <c r="Q57" s="277">
        <v>1.56</v>
      </c>
      <c r="R57" s="277">
        <v>8.73</v>
      </c>
      <c r="S57" s="277">
        <v>1.56</v>
      </c>
      <c r="T57" s="277">
        <v>7.17</v>
      </c>
      <c r="U57" s="290">
        <v>0</v>
      </c>
      <c r="V57" s="290">
        <v>0</v>
      </c>
      <c r="W57" s="290">
        <v>0</v>
      </c>
    </row>
    <row r="58" spans="1:23" s="262" customFormat="1" ht="24" customHeight="1">
      <c r="A58" s="274" t="s">
        <v>1130</v>
      </c>
      <c r="B58" s="275" t="s">
        <v>1131</v>
      </c>
      <c r="C58" s="276">
        <v>2150501</v>
      </c>
      <c r="D58" s="276" t="s">
        <v>1393</v>
      </c>
      <c r="E58" s="277">
        <v>104.34</v>
      </c>
      <c r="F58" s="277">
        <v>14.08</v>
      </c>
      <c r="G58" s="277">
        <v>51.99</v>
      </c>
      <c r="H58" s="277">
        <v>50.53</v>
      </c>
      <c r="I58" s="277">
        <v>1.46</v>
      </c>
      <c r="J58" s="277">
        <v>5.35</v>
      </c>
      <c r="K58" s="277">
        <v>1.44</v>
      </c>
      <c r="L58" s="277">
        <v>10.45</v>
      </c>
      <c r="M58" s="277">
        <v>5.22</v>
      </c>
      <c r="N58" s="277">
        <v>1.96</v>
      </c>
      <c r="O58" s="277">
        <v>0.53</v>
      </c>
      <c r="P58" s="277">
        <v>7.83</v>
      </c>
      <c r="Q58" s="277">
        <v>0.62</v>
      </c>
      <c r="R58" s="277">
        <v>4.87</v>
      </c>
      <c r="S58" s="277">
        <v>0.62</v>
      </c>
      <c r="T58" s="277">
        <v>4.25</v>
      </c>
      <c r="U58" s="290">
        <v>0</v>
      </c>
      <c r="V58" s="290">
        <v>0</v>
      </c>
      <c r="W58" s="290">
        <v>0</v>
      </c>
    </row>
    <row r="59" spans="1:23" s="262" customFormat="1" ht="24" customHeight="1">
      <c r="A59" s="274" t="s">
        <v>1134</v>
      </c>
      <c r="B59" s="275" t="s">
        <v>1135</v>
      </c>
      <c r="C59" s="276">
        <v>2082801</v>
      </c>
      <c r="D59" s="276" t="s">
        <v>1372</v>
      </c>
      <c r="E59" s="277">
        <v>129.74</v>
      </c>
      <c r="F59" s="277">
        <v>17.53</v>
      </c>
      <c r="G59" s="277">
        <v>65.65</v>
      </c>
      <c r="H59" s="277">
        <v>63.83</v>
      </c>
      <c r="I59" s="277">
        <v>1.82</v>
      </c>
      <c r="J59" s="277">
        <v>6.75</v>
      </c>
      <c r="K59" s="277">
        <v>1.8</v>
      </c>
      <c r="L59" s="277">
        <v>13.19</v>
      </c>
      <c r="M59" s="277">
        <v>6.6</v>
      </c>
      <c r="N59" s="277">
        <v>1.64</v>
      </c>
      <c r="O59" s="277">
        <v>0.8</v>
      </c>
      <c r="P59" s="277">
        <v>9.89</v>
      </c>
      <c r="Q59" s="277">
        <v>0.78</v>
      </c>
      <c r="R59" s="277">
        <v>5.11</v>
      </c>
      <c r="S59" s="277">
        <v>0.78</v>
      </c>
      <c r="T59" s="277">
        <v>4.33</v>
      </c>
      <c r="U59" s="290">
        <v>0</v>
      </c>
      <c r="V59" s="290">
        <v>0</v>
      </c>
      <c r="W59" s="290">
        <v>0</v>
      </c>
    </row>
    <row r="60" spans="1:23" s="262" customFormat="1" ht="24" customHeight="1">
      <c r="A60" s="274" t="s">
        <v>1142</v>
      </c>
      <c r="B60" s="275" t="s">
        <v>1143</v>
      </c>
      <c r="C60" s="276">
        <v>2060101</v>
      </c>
      <c r="D60" s="276" t="s">
        <v>1394</v>
      </c>
      <c r="E60" s="277">
        <v>127.43</v>
      </c>
      <c r="F60" s="277">
        <v>17.03</v>
      </c>
      <c r="G60" s="277">
        <v>64.24</v>
      </c>
      <c r="H60" s="277">
        <v>62.42</v>
      </c>
      <c r="I60" s="277">
        <v>1.82</v>
      </c>
      <c r="J60" s="277">
        <v>6.58</v>
      </c>
      <c r="K60" s="277">
        <v>1.8</v>
      </c>
      <c r="L60" s="277">
        <v>12.82</v>
      </c>
      <c r="M60" s="277">
        <v>6.41</v>
      </c>
      <c r="N60" s="277">
        <v>2.4</v>
      </c>
      <c r="O60" s="277">
        <v>0.64</v>
      </c>
      <c r="P60" s="277">
        <v>9.62</v>
      </c>
      <c r="Q60" s="277">
        <v>0.78</v>
      </c>
      <c r="R60" s="277">
        <v>5.11</v>
      </c>
      <c r="S60" s="277">
        <v>0.78</v>
      </c>
      <c r="T60" s="277">
        <v>4.33</v>
      </c>
      <c r="U60" s="290">
        <v>0</v>
      </c>
      <c r="V60" s="290">
        <v>0</v>
      </c>
      <c r="W60" s="290">
        <v>0</v>
      </c>
    </row>
    <row r="61" spans="1:23" s="262" customFormat="1" ht="24" customHeight="1">
      <c r="A61" s="274" t="s">
        <v>1149</v>
      </c>
      <c r="B61" s="275" t="s">
        <v>1150</v>
      </c>
      <c r="C61" s="276">
        <v>2040301</v>
      </c>
      <c r="D61" s="276" t="s">
        <v>1395</v>
      </c>
      <c r="E61" s="277">
        <v>169.27</v>
      </c>
      <c r="F61" s="277">
        <v>23.45</v>
      </c>
      <c r="G61" s="277">
        <v>85.03</v>
      </c>
      <c r="H61" s="277">
        <v>82.85</v>
      </c>
      <c r="I61" s="277">
        <v>2.18</v>
      </c>
      <c r="J61" s="277">
        <v>8.8</v>
      </c>
      <c r="K61" s="277">
        <v>2.16</v>
      </c>
      <c r="L61" s="277">
        <v>17.25</v>
      </c>
      <c r="M61" s="277">
        <v>8.62</v>
      </c>
      <c r="N61" s="277">
        <v>3.23</v>
      </c>
      <c r="O61" s="277">
        <v>0.86</v>
      </c>
      <c r="P61" s="277">
        <v>12.93</v>
      </c>
      <c r="Q61" s="277">
        <v>0.94</v>
      </c>
      <c r="R61" s="277">
        <v>6</v>
      </c>
      <c r="S61" s="277">
        <v>0.94</v>
      </c>
      <c r="T61" s="277">
        <v>5.06</v>
      </c>
      <c r="U61" s="290">
        <v>0</v>
      </c>
      <c r="V61" s="290">
        <v>0</v>
      </c>
      <c r="W61" s="290">
        <v>0</v>
      </c>
    </row>
    <row r="62" spans="1:23" s="262" customFormat="1" ht="24" customHeight="1">
      <c r="A62" s="274" t="s">
        <v>1154</v>
      </c>
      <c r="B62" s="275" t="s">
        <v>1155</v>
      </c>
      <c r="C62" s="276">
        <v>2010301</v>
      </c>
      <c r="D62" s="276" t="s">
        <v>1356</v>
      </c>
      <c r="E62" s="277">
        <v>103.7</v>
      </c>
      <c r="F62" s="277">
        <v>14.13</v>
      </c>
      <c r="G62" s="277">
        <v>52.51</v>
      </c>
      <c r="H62" s="277">
        <v>51.05</v>
      </c>
      <c r="I62" s="277">
        <v>1.46</v>
      </c>
      <c r="J62" s="277">
        <v>5.39</v>
      </c>
      <c r="K62" s="277">
        <v>1.44</v>
      </c>
      <c r="L62" s="277">
        <v>10.5</v>
      </c>
      <c r="M62" s="277">
        <v>5.25</v>
      </c>
      <c r="N62" s="277">
        <v>1.97</v>
      </c>
      <c r="O62" s="277">
        <v>0.53</v>
      </c>
      <c r="P62" s="277">
        <v>7.88</v>
      </c>
      <c r="Q62" s="277">
        <v>0.62</v>
      </c>
      <c r="R62" s="277">
        <v>3.48</v>
      </c>
      <c r="S62" s="277">
        <v>0.62</v>
      </c>
      <c r="T62" s="277">
        <v>2.86</v>
      </c>
      <c r="U62" s="290">
        <v>0</v>
      </c>
      <c r="V62" s="290">
        <v>0</v>
      </c>
      <c r="W62" s="290">
        <v>0</v>
      </c>
    </row>
    <row r="63" spans="1:23" s="262" customFormat="1" ht="24" customHeight="1">
      <c r="A63" s="274" t="s">
        <v>1158</v>
      </c>
      <c r="B63" s="275" t="s">
        <v>1159</v>
      </c>
      <c r="C63" s="276">
        <v>2120101</v>
      </c>
      <c r="D63" s="276" t="s">
        <v>1396</v>
      </c>
      <c r="E63" s="277">
        <v>240.54</v>
      </c>
      <c r="F63" s="277">
        <v>32.71</v>
      </c>
      <c r="G63" s="277">
        <v>122.66</v>
      </c>
      <c r="H63" s="277">
        <v>119.38</v>
      </c>
      <c r="I63" s="277">
        <v>3.28</v>
      </c>
      <c r="J63" s="277">
        <v>12.63</v>
      </c>
      <c r="K63" s="277">
        <v>3.24</v>
      </c>
      <c r="L63" s="277">
        <v>24.7</v>
      </c>
      <c r="M63" s="277">
        <v>12.35</v>
      </c>
      <c r="N63" s="277">
        <v>2.5</v>
      </c>
      <c r="O63" s="277">
        <v>1.23</v>
      </c>
      <c r="P63" s="277">
        <v>18.53</v>
      </c>
      <c r="Q63" s="277">
        <v>1.4</v>
      </c>
      <c r="R63" s="277">
        <v>8.59</v>
      </c>
      <c r="S63" s="277">
        <v>1.4</v>
      </c>
      <c r="T63" s="277">
        <v>7.19</v>
      </c>
      <c r="U63" s="290">
        <v>0</v>
      </c>
      <c r="V63" s="290">
        <v>0</v>
      </c>
      <c r="W63" s="290">
        <v>0</v>
      </c>
    </row>
    <row r="64" spans="1:23" s="262" customFormat="1" ht="24" customHeight="1">
      <c r="A64" s="274" t="s">
        <v>1163</v>
      </c>
      <c r="B64" s="275" t="s">
        <v>1164</v>
      </c>
      <c r="C64" s="276">
        <v>2070801</v>
      </c>
      <c r="D64" s="276" t="s">
        <v>1372</v>
      </c>
      <c r="E64" s="277">
        <v>633.19</v>
      </c>
      <c r="F64" s="277">
        <v>84.21</v>
      </c>
      <c r="G64" s="277">
        <v>327.73</v>
      </c>
      <c r="H64" s="277">
        <v>318.27</v>
      </c>
      <c r="I64" s="277">
        <v>9.46</v>
      </c>
      <c r="J64" s="277">
        <v>33.48</v>
      </c>
      <c r="K64" s="277">
        <v>9.36</v>
      </c>
      <c r="L64" s="277">
        <v>64.78</v>
      </c>
      <c r="M64" s="277">
        <v>32.39</v>
      </c>
      <c r="N64" s="277">
        <v>0</v>
      </c>
      <c r="O64" s="277">
        <v>5.25</v>
      </c>
      <c r="P64" s="277">
        <v>48.58</v>
      </c>
      <c r="Q64" s="277">
        <v>4.06</v>
      </c>
      <c r="R64" s="277">
        <v>23.35</v>
      </c>
      <c r="S64" s="277">
        <v>4.06</v>
      </c>
      <c r="T64" s="277">
        <v>19.29</v>
      </c>
      <c r="U64" s="290">
        <v>0</v>
      </c>
      <c r="V64" s="290">
        <v>0</v>
      </c>
      <c r="W64" s="290">
        <v>0</v>
      </c>
    </row>
    <row r="65" spans="1:23" s="259" customFormat="1" ht="24" customHeight="1">
      <c r="A65" s="274" t="s">
        <v>1168</v>
      </c>
      <c r="B65" s="275" t="s">
        <v>1169</v>
      </c>
      <c r="C65" s="276">
        <v>2010301</v>
      </c>
      <c r="D65" s="276" t="s">
        <v>1356</v>
      </c>
      <c r="E65" s="277">
        <v>1068.19</v>
      </c>
      <c r="F65" s="277">
        <v>134.22</v>
      </c>
      <c r="G65" s="277">
        <v>512.43</v>
      </c>
      <c r="H65" s="277">
        <v>497.87</v>
      </c>
      <c r="I65" s="277">
        <v>14.56</v>
      </c>
      <c r="J65" s="277">
        <v>52.35</v>
      </c>
      <c r="K65" s="277">
        <v>0</v>
      </c>
      <c r="L65" s="277">
        <v>102.03</v>
      </c>
      <c r="M65" s="277">
        <v>51.01</v>
      </c>
      <c r="N65" s="277">
        <v>15.08</v>
      </c>
      <c r="O65" s="277">
        <v>5.58</v>
      </c>
      <c r="P65" s="277">
        <v>76.52</v>
      </c>
      <c r="Q65" s="277">
        <v>6.24</v>
      </c>
      <c r="R65" s="277">
        <v>112.73</v>
      </c>
      <c r="S65" s="277">
        <v>6.41</v>
      </c>
      <c r="T65" s="277">
        <v>34.2</v>
      </c>
      <c r="U65" s="290">
        <v>0</v>
      </c>
      <c r="V65" s="290">
        <v>48</v>
      </c>
      <c r="W65" s="290">
        <v>24.12</v>
      </c>
    </row>
    <row r="66" spans="1:23" s="259" customFormat="1" ht="24" customHeight="1">
      <c r="A66" s="274" t="s">
        <v>1172</v>
      </c>
      <c r="B66" s="275" t="s">
        <v>1173</v>
      </c>
      <c r="C66" s="276">
        <v>2100302</v>
      </c>
      <c r="D66" s="276" t="s">
        <v>1397</v>
      </c>
      <c r="E66" s="277">
        <v>229.72</v>
      </c>
      <c r="F66" s="277">
        <v>26.95</v>
      </c>
      <c r="G66" s="277">
        <v>112.18</v>
      </c>
      <c r="H66" s="277">
        <v>108.54</v>
      </c>
      <c r="I66" s="277">
        <v>3.64</v>
      </c>
      <c r="J66" s="277">
        <v>11.04</v>
      </c>
      <c r="K66" s="277">
        <v>0</v>
      </c>
      <c r="L66" s="277">
        <v>21.8</v>
      </c>
      <c r="M66" s="277">
        <v>10.9</v>
      </c>
      <c r="N66" s="277">
        <v>0.48</v>
      </c>
      <c r="O66" s="277">
        <v>1.69</v>
      </c>
      <c r="P66" s="277">
        <v>16.35</v>
      </c>
      <c r="Q66" s="277">
        <v>1.56</v>
      </c>
      <c r="R66" s="277">
        <v>26.77</v>
      </c>
      <c r="S66" s="277">
        <v>1.56</v>
      </c>
      <c r="T66" s="277">
        <v>7.21</v>
      </c>
      <c r="U66" s="290">
        <v>0</v>
      </c>
      <c r="V66" s="290">
        <v>18</v>
      </c>
      <c r="W66" s="290">
        <v>0</v>
      </c>
    </row>
    <row r="67" spans="1:23" s="259" customFormat="1" ht="24" customHeight="1">
      <c r="A67" s="274" t="s">
        <v>1175</v>
      </c>
      <c r="B67" s="275" t="s">
        <v>1176</v>
      </c>
      <c r="C67" s="276">
        <v>2130104</v>
      </c>
      <c r="D67" s="276" t="s">
        <v>1392</v>
      </c>
      <c r="E67" s="277">
        <v>104.26</v>
      </c>
      <c r="F67" s="277">
        <v>13.14</v>
      </c>
      <c r="G67" s="277">
        <v>52.91</v>
      </c>
      <c r="H67" s="277">
        <v>51.45</v>
      </c>
      <c r="I67" s="277">
        <v>1.46</v>
      </c>
      <c r="J67" s="277">
        <v>5.2</v>
      </c>
      <c r="K67" s="277">
        <v>0</v>
      </c>
      <c r="L67" s="277">
        <v>10.36</v>
      </c>
      <c r="M67" s="277">
        <v>5.18</v>
      </c>
      <c r="N67" s="277">
        <v>0</v>
      </c>
      <c r="O67" s="277">
        <v>0.83</v>
      </c>
      <c r="P67" s="277">
        <v>7.77</v>
      </c>
      <c r="Q67" s="277">
        <v>0.62</v>
      </c>
      <c r="R67" s="277">
        <v>8.25</v>
      </c>
      <c r="S67" s="277">
        <v>0.62</v>
      </c>
      <c r="T67" s="277">
        <v>2.83</v>
      </c>
      <c r="U67" s="290">
        <v>0</v>
      </c>
      <c r="V67" s="290">
        <v>4.8</v>
      </c>
      <c r="W67" s="290">
        <v>0</v>
      </c>
    </row>
    <row r="68" spans="1:23" s="259" customFormat="1" ht="24" customHeight="1">
      <c r="A68" s="274" t="s">
        <v>1178</v>
      </c>
      <c r="B68" s="275" t="s">
        <v>1179</v>
      </c>
      <c r="C68" s="276">
        <v>2070103</v>
      </c>
      <c r="D68" s="276" t="s">
        <v>1398</v>
      </c>
      <c r="E68" s="277">
        <v>382.93</v>
      </c>
      <c r="F68" s="277">
        <v>48.05</v>
      </c>
      <c r="G68" s="277">
        <v>190.4</v>
      </c>
      <c r="H68" s="277">
        <v>184.58</v>
      </c>
      <c r="I68" s="277">
        <v>5.82</v>
      </c>
      <c r="J68" s="277">
        <v>19.37</v>
      </c>
      <c r="K68" s="277">
        <v>0</v>
      </c>
      <c r="L68" s="277">
        <v>37.34</v>
      </c>
      <c r="M68" s="277">
        <v>18.67</v>
      </c>
      <c r="N68" s="277">
        <v>1.44</v>
      </c>
      <c r="O68" s="277">
        <v>2.79</v>
      </c>
      <c r="P68" s="277">
        <v>28.01</v>
      </c>
      <c r="Q68" s="277">
        <v>2.5</v>
      </c>
      <c r="R68" s="277">
        <v>34.36</v>
      </c>
      <c r="S68" s="277">
        <v>2.5</v>
      </c>
      <c r="T68" s="277">
        <v>12.66</v>
      </c>
      <c r="U68" s="290">
        <v>0</v>
      </c>
      <c r="V68" s="290">
        <v>19.2</v>
      </c>
      <c r="W68" s="290">
        <v>0</v>
      </c>
    </row>
    <row r="69" spans="1:23" s="259" customFormat="1" ht="24" customHeight="1">
      <c r="A69" s="274" t="s">
        <v>1182</v>
      </c>
      <c r="B69" s="275" t="s">
        <v>1183</v>
      </c>
      <c r="C69" s="276">
        <v>2013401</v>
      </c>
      <c r="D69" s="276" t="s">
        <v>1381</v>
      </c>
      <c r="E69" s="277">
        <v>111.06</v>
      </c>
      <c r="F69" s="277">
        <v>13.86</v>
      </c>
      <c r="G69" s="277">
        <v>52.02</v>
      </c>
      <c r="H69" s="277">
        <v>50.56</v>
      </c>
      <c r="I69" s="277">
        <v>1.46</v>
      </c>
      <c r="J69" s="277">
        <v>5.34</v>
      </c>
      <c r="K69" s="277">
        <v>1.44</v>
      </c>
      <c r="L69" s="277">
        <v>10.43</v>
      </c>
      <c r="M69" s="277">
        <v>5.22</v>
      </c>
      <c r="N69" s="277">
        <v>1.96</v>
      </c>
      <c r="O69" s="277">
        <v>0.53</v>
      </c>
      <c r="P69" s="277">
        <v>7.82</v>
      </c>
      <c r="Q69" s="277">
        <v>0.62</v>
      </c>
      <c r="R69" s="277">
        <v>11.82</v>
      </c>
      <c r="S69" s="277">
        <v>0.62</v>
      </c>
      <c r="T69" s="277">
        <v>2.8</v>
      </c>
      <c r="U69" s="290">
        <v>0</v>
      </c>
      <c r="V69" s="290">
        <v>4.8</v>
      </c>
      <c r="W69" s="290">
        <v>3.6</v>
      </c>
    </row>
    <row r="70" spans="1:23" s="259" customFormat="1" ht="24" customHeight="1">
      <c r="A70" s="274" t="s">
        <v>1185</v>
      </c>
      <c r="B70" s="275" t="s">
        <v>1186</v>
      </c>
      <c r="C70" s="276">
        <v>2013401</v>
      </c>
      <c r="D70" s="276" t="s">
        <v>1381</v>
      </c>
      <c r="E70" s="277">
        <v>103.33</v>
      </c>
      <c r="F70" s="277">
        <v>13.2</v>
      </c>
      <c r="G70" s="277">
        <v>49.66</v>
      </c>
      <c r="H70" s="277">
        <v>48.2</v>
      </c>
      <c r="I70" s="277">
        <v>1.46</v>
      </c>
      <c r="J70" s="277">
        <v>5.09</v>
      </c>
      <c r="K70" s="277">
        <v>1.44</v>
      </c>
      <c r="L70" s="277">
        <v>9.91</v>
      </c>
      <c r="M70" s="277">
        <v>4.95</v>
      </c>
      <c r="N70" s="277">
        <v>1.86</v>
      </c>
      <c r="O70" s="277">
        <v>0.49</v>
      </c>
      <c r="P70" s="277">
        <v>7.43</v>
      </c>
      <c r="Q70" s="277">
        <v>0.62</v>
      </c>
      <c r="R70" s="277">
        <v>8.68</v>
      </c>
      <c r="S70" s="277">
        <v>0.62</v>
      </c>
      <c r="T70" s="277">
        <v>3.26</v>
      </c>
      <c r="U70" s="290">
        <v>0</v>
      </c>
      <c r="V70" s="290">
        <v>4.8</v>
      </c>
      <c r="W70" s="290">
        <v>0</v>
      </c>
    </row>
    <row r="71" spans="1:23" s="262" customFormat="1" ht="24" customHeight="1">
      <c r="A71" s="274" t="s">
        <v>1188</v>
      </c>
      <c r="B71" s="275" t="s">
        <v>1189</v>
      </c>
      <c r="C71" s="276">
        <v>2010301</v>
      </c>
      <c r="D71" s="276" t="s">
        <v>1356</v>
      </c>
      <c r="E71" s="277">
        <v>912.8</v>
      </c>
      <c r="F71" s="277">
        <v>114.31</v>
      </c>
      <c r="G71" s="277">
        <v>438.13</v>
      </c>
      <c r="H71" s="277">
        <v>425.39</v>
      </c>
      <c r="I71" s="277">
        <v>12.74</v>
      </c>
      <c r="J71" s="277">
        <v>44.76</v>
      </c>
      <c r="K71" s="277">
        <v>0</v>
      </c>
      <c r="L71" s="277">
        <v>87.15</v>
      </c>
      <c r="M71" s="277">
        <v>43.57</v>
      </c>
      <c r="N71" s="277">
        <v>12.45</v>
      </c>
      <c r="O71" s="277">
        <v>4.85</v>
      </c>
      <c r="P71" s="277">
        <v>65.36</v>
      </c>
      <c r="Q71" s="277">
        <v>5.46</v>
      </c>
      <c r="R71" s="277">
        <v>96.76</v>
      </c>
      <c r="S71" s="277">
        <v>5.54</v>
      </c>
      <c r="T71" s="277">
        <v>32.36</v>
      </c>
      <c r="U71" s="290">
        <v>0</v>
      </c>
      <c r="V71" s="290">
        <v>42</v>
      </c>
      <c r="W71" s="290">
        <v>16.86</v>
      </c>
    </row>
    <row r="72" spans="1:23" s="262" customFormat="1" ht="24" customHeight="1">
      <c r="A72" s="274" t="s">
        <v>1191</v>
      </c>
      <c r="B72" s="275" t="s">
        <v>1192</v>
      </c>
      <c r="C72" s="276">
        <v>2100302</v>
      </c>
      <c r="D72" s="276" t="s">
        <v>1397</v>
      </c>
      <c r="E72" s="277">
        <v>228.9</v>
      </c>
      <c r="F72" s="277">
        <v>27.64</v>
      </c>
      <c r="G72" s="277">
        <v>110.98</v>
      </c>
      <c r="H72" s="277">
        <v>107.34</v>
      </c>
      <c r="I72" s="277">
        <v>3.64</v>
      </c>
      <c r="J72" s="277">
        <v>11.24</v>
      </c>
      <c r="K72" s="277">
        <v>0</v>
      </c>
      <c r="L72" s="277">
        <v>21.8</v>
      </c>
      <c r="M72" s="277">
        <v>10.9</v>
      </c>
      <c r="N72" s="277">
        <v>0</v>
      </c>
      <c r="O72" s="277">
        <v>1.77</v>
      </c>
      <c r="P72" s="277">
        <v>16.35</v>
      </c>
      <c r="Q72" s="277">
        <v>1.56</v>
      </c>
      <c r="R72" s="277">
        <v>26.66</v>
      </c>
      <c r="S72" s="277">
        <v>1.56</v>
      </c>
      <c r="T72" s="277">
        <v>7.1</v>
      </c>
      <c r="U72" s="290">
        <v>0</v>
      </c>
      <c r="V72" s="290">
        <v>18</v>
      </c>
      <c r="W72" s="290">
        <v>0</v>
      </c>
    </row>
    <row r="73" spans="1:23" s="262" customFormat="1" ht="24" customHeight="1">
      <c r="A73" s="274" t="s">
        <v>1194</v>
      </c>
      <c r="B73" s="275" t="s">
        <v>1195</v>
      </c>
      <c r="C73" s="276">
        <v>2130104</v>
      </c>
      <c r="D73" s="276" t="s">
        <v>1392</v>
      </c>
      <c r="E73" s="277">
        <v>165.81</v>
      </c>
      <c r="F73" s="277">
        <v>20.95</v>
      </c>
      <c r="G73" s="277">
        <v>82.9</v>
      </c>
      <c r="H73" s="277">
        <v>80.35</v>
      </c>
      <c r="I73" s="277">
        <v>2.55</v>
      </c>
      <c r="J73" s="277">
        <v>8.44</v>
      </c>
      <c r="K73" s="277">
        <v>0</v>
      </c>
      <c r="L73" s="277">
        <v>16.28</v>
      </c>
      <c r="M73" s="277">
        <v>8.14</v>
      </c>
      <c r="N73" s="277">
        <v>0</v>
      </c>
      <c r="O73" s="277">
        <v>1.32</v>
      </c>
      <c r="P73" s="277">
        <v>12.21</v>
      </c>
      <c r="Q73" s="277">
        <v>1.09</v>
      </c>
      <c r="R73" s="277">
        <v>14.48</v>
      </c>
      <c r="S73" s="277">
        <v>1.09</v>
      </c>
      <c r="T73" s="277">
        <v>4.99</v>
      </c>
      <c r="U73" s="290">
        <v>0</v>
      </c>
      <c r="V73" s="290">
        <v>8.4</v>
      </c>
      <c r="W73" s="290">
        <v>0</v>
      </c>
    </row>
    <row r="74" spans="1:23" s="262" customFormat="1" ht="24" customHeight="1">
      <c r="A74" s="274" t="s">
        <v>1197</v>
      </c>
      <c r="B74" s="275" t="s">
        <v>1198</v>
      </c>
      <c r="C74" s="276">
        <v>2070103</v>
      </c>
      <c r="D74" s="276" t="s">
        <v>1398</v>
      </c>
      <c r="E74" s="277">
        <v>259.22</v>
      </c>
      <c r="F74" s="277">
        <v>32.59</v>
      </c>
      <c r="G74" s="277">
        <v>129.55</v>
      </c>
      <c r="H74" s="277">
        <v>125.55</v>
      </c>
      <c r="I74" s="277">
        <v>4</v>
      </c>
      <c r="J74" s="277">
        <v>13.16</v>
      </c>
      <c r="K74" s="277">
        <v>0</v>
      </c>
      <c r="L74" s="277">
        <v>25.5</v>
      </c>
      <c r="M74" s="277">
        <v>12.75</v>
      </c>
      <c r="N74" s="277">
        <v>0</v>
      </c>
      <c r="O74" s="277">
        <v>2.08</v>
      </c>
      <c r="P74" s="277">
        <v>19.12</v>
      </c>
      <c r="Q74" s="277">
        <v>1.72</v>
      </c>
      <c r="R74" s="277">
        <v>22.75</v>
      </c>
      <c r="S74" s="277">
        <v>1.72</v>
      </c>
      <c r="T74" s="277">
        <v>7.83</v>
      </c>
      <c r="U74" s="290">
        <v>0</v>
      </c>
      <c r="V74" s="290">
        <v>13.2</v>
      </c>
      <c r="W74" s="290">
        <v>0</v>
      </c>
    </row>
    <row r="75" spans="1:23" s="259" customFormat="1" ht="24" customHeight="1">
      <c r="A75" s="274" t="s">
        <v>1200</v>
      </c>
      <c r="B75" s="275" t="s">
        <v>1201</v>
      </c>
      <c r="C75" s="276">
        <v>2013401</v>
      </c>
      <c r="D75" s="276" t="s">
        <v>1381</v>
      </c>
      <c r="E75" s="277">
        <v>299.41</v>
      </c>
      <c r="F75" s="277">
        <v>39.57</v>
      </c>
      <c r="G75" s="277">
        <v>145.93</v>
      </c>
      <c r="H75" s="277">
        <v>142.29</v>
      </c>
      <c r="I75" s="277">
        <v>3.64</v>
      </c>
      <c r="J75" s="277">
        <v>14.78</v>
      </c>
      <c r="K75" s="277">
        <v>3.6</v>
      </c>
      <c r="L75" s="277">
        <v>29.38</v>
      </c>
      <c r="M75" s="277">
        <v>14.69</v>
      </c>
      <c r="N75" s="277">
        <v>5.51</v>
      </c>
      <c r="O75" s="277">
        <v>1.47</v>
      </c>
      <c r="P75" s="277">
        <v>22.04</v>
      </c>
      <c r="Q75" s="277">
        <v>1.56</v>
      </c>
      <c r="R75" s="277">
        <v>20.88</v>
      </c>
      <c r="S75" s="277">
        <v>1.73</v>
      </c>
      <c r="T75" s="277">
        <v>7.15</v>
      </c>
      <c r="U75" s="290">
        <v>0</v>
      </c>
      <c r="V75" s="290">
        <v>12</v>
      </c>
      <c r="W75" s="290">
        <v>0</v>
      </c>
    </row>
    <row r="76" spans="1:23" s="259" customFormat="1" ht="24" customHeight="1">
      <c r="A76" s="274" t="s">
        <v>1203</v>
      </c>
      <c r="B76" s="275" t="s">
        <v>1204</v>
      </c>
      <c r="C76" s="276">
        <v>2010301</v>
      </c>
      <c r="D76" s="276" t="s">
        <v>1356</v>
      </c>
      <c r="E76" s="277">
        <v>883.51</v>
      </c>
      <c r="F76" s="277">
        <v>125.6</v>
      </c>
      <c r="G76" s="277">
        <v>402.06</v>
      </c>
      <c r="H76" s="277">
        <v>387.86</v>
      </c>
      <c r="I76" s="277">
        <v>14.2</v>
      </c>
      <c r="J76" s="277">
        <v>42.48</v>
      </c>
      <c r="K76" s="277">
        <v>0</v>
      </c>
      <c r="L76" s="277">
        <v>83.08</v>
      </c>
      <c r="M76" s="277">
        <v>41.54</v>
      </c>
      <c r="N76" s="277">
        <v>10.63</v>
      </c>
      <c r="O76" s="277">
        <v>4.84</v>
      </c>
      <c r="P76" s="277">
        <v>62.31</v>
      </c>
      <c r="Q76" s="277">
        <v>6.08</v>
      </c>
      <c r="R76" s="277">
        <v>104.89</v>
      </c>
      <c r="S76" s="277">
        <v>6.08</v>
      </c>
      <c r="T76" s="277">
        <v>32.69</v>
      </c>
      <c r="U76" s="290">
        <v>0</v>
      </c>
      <c r="V76" s="290">
        <v>46.8</v>
      </c>
      <c r="W76" s="290">
        <v>19.32</v>
      </c>
    </row>
    <row r="77" spans="1:23" s="259" customFormat="1" ht="24" customHeight="1">
      <c r="A77" s="274" t="s">
        <v>1206</v>
      </c>
      <c r="B77" s="275" t="s">
        <v>1207</v>
      </c>
      <c r="C77" s="276">
        <v>2100302</v>
      </c>
      <c r="D77" s="276" t="s">
        <v>1397</v>
      </c>
      <c r="E77" s="277">
        <v>222.15</v>
      </c>
      <c r="F77" s="277">
        <v>25.66</v>
      </c>
      <c r="G77" s="277">
        <v>108.67</v>
      </c>
      <c r="H77" s="277">
        <v>105.03</v>
      </c>
      <c r="I77" s="277">
        <v>3.64</v>
      </c>
      <c r="J77" s="277">
        <v>10.63</v>
      </c>
      <c r="K77" s="277">
        <v>0</v>
      </c>
      <c r="L77" s="277">
        <v>21.01</v>
      </c>
      <c r="M77" s="277">
        <v>10.5</v>
      </c>
      <c r="N77" s="277">
        <v>0</v>
      </c>
      <c r="O77" s="277">
        <v>1.71</v>
      </c>
      <c r="P77" s="277">
        <v>15.76</v>
      </c>
      <c r="Q77" s="277">
        <v>1.56</v>
      </c>
      <c r="R77" s="277">
        <v>26.65</v>
      </c>
      <c r="S77" s="277">
        <v>1.56</v>
      </c>
      <c r="T77" s="277">
        <v>7.09</v>
      </c>
      <c r="U77" s="290">
        <v>0</v>
      </c>
      <c r="V77" s="290">
        <v>18</v>
      </c>
      <c r="W77" s="290">
        <v>0</v>
      </c>
    </row>
    <row r="78" spans="1:23" s="259" customFormat="1" ht="24" customHeight="1">
      <c r="A78" s="274" t="s">
        <v>1209</v>
      </c>
      <c r="B78" s="275" t="s">
        <v>1210</v>
      </c>
      <c r="C78" s="276">
        <v>2130104</v>
      </c>
      <c r="D78" s="276" t="s">
        <v>1392</v>
      </c>
      <c r="E78" s="277">
        <v>191.61</v>
      </c>
      <c r="F78" s="277">
        <v>23.29</v>
      </c>
      <c r="G78" s="277">
        <v>97.22</v>
      </c>
      <c r="H78" s="277">
        <v>94.31</v>
      </c>
      <c r="I78" s="277">
        <v>2.91</v>
      </c>
      <c r="J78" s="277">
        <v>9.42</v>
      </c>
      <c r="K78" s="277">
        <v>0</v>
      </c>
      <c r="L78" s="277">
        <v>18.84</v>
      </c>
      <c r="M78" s="277">
        <v>9.42</v>
      </c>
      <c r="N78" s="277">
        <v>0</v>
      </c>
      <c r="O78" s="277">
        <v>1.53</v>
      </c>
      <c r="P78" s="277">
        <v>14.13</v>
      </c>
      <c r="Q78" s="277">
        <v>1.25</v>
      </c>
      <c r="R78" s="277">
        <v>16.51</v>
      </c>
      <c r="S78" s="277">
        <v>1.25</v>
      </c>
      <c r="T78" s="277">
        <v>5.66</v>
      </c>
      <c r="U78" s="290">
        <v>0</v>
      </c>
      <c r="V78" s="290">
        <v>9.6</v>
      </c>
      <c r="W78" s="290">
        <v>0</v>
      </c>
    </row>
    <row r="79" spans="1:23" s="259" customFormat="1" ht="24" customHeight="1">
      <c r="A79" s="274" t="s">
        <v>1212</v>
      </c>
      <c r="B79" s="275" t="s">
        <v>1213</v>
      </c>
      <c r="C79" s="276">
        <v>2070103</v>
      </c>
      <c r="D79" s="276" t="s">
        <v>1398</v>
      </c>
      <c r="E79" s="277">
        <v>307.06</v>
      </c>
      <c r="F79" s="277">
        <v>38.38</v>
      </c>
      <c r="G79" s="277">
        <v>154.26</v>
      </c>
      <c r="H79" s="277">
        <v>149.53</v>
      </c>
      <c r="I79" s="277">
        <v>4.73</v>
      </c>
      <c r="J79" s="277">
        <v>15.6</v>
      </c>
      <c r="K79" s="277">
        <v>0</v>
      </c>
      <c r="L79" s="277">
        <v>29.97</v>
      </c>
      <c r="M79" s="277">
        <v>14.99</v>
      </c>
      <c r="N79" s="277">
        <v>0</v>
      </c>
      <c r="O79" s="277">
        <v>2.44</v>
      </c>
      <c r="P79" s="277">
        <v>22.48</v>
      </c>
      <c r="Q79" s="277">
        <v>2.03</v>
      </c>
      <c r="R79" s="277">
        <v>26.91</v>
      </c>
      <c r="S79" s="277">
        <v>2.03</v>
      </c>
      <c r="T79" s="277">
        <v>9.28</v>
      </c>
      <c r="U79" s="290">
        <v>0</v>
      </c>
      <c r="V79" s="290">
        <v>15.6</v>
      </c>
      <c r="W79" s="290">
        <v>0</v>
      </c>
    </row>
    <row r="80" spans="1:23" s="259" customFormat="1" ht="24" customHeight="1">
      <c r="A80" s="274" t="s">
        <v>1215</v>
      </c>
      <c r="B80" s="275" t="s">
        <v>1216</v>
      </c>
      <c r="C80" s="276">
        <v>2010350</v>
      </c>
      <c r="D80" s="276" t="s">
        <v>1399</v>
      </c>
      <c r="E80" s="277">
        <v>24.57</v>
      </c>
      <c r="F80" s="277">
        <v>3.07</v>
      </c>
      <c r="G80" s="277">
        <v>11.85</v>
      </c>
      <c r="H80" s="277">
        <v>11.49</v>
      </c>
      <c r="I80" s="277">
        <v>0.36</v>
      </c>
      <c r="J80" s="277">
        <v>1.21</v>
      </c>
      <c r="K80" s="277">
        <v>0.36</v>
      </c>
      <c r="L80" s="277">
        <v>2.35</v>
      </c>
      <c r="M80" s="277">
        <v>1.17</v>
      </c>
      <c r="N80" s="277">
        <v>0.44</v>
      </c>
      <c r="O80" s="277">
        <v>0.11</v>
      </c>
      <c r="P80" s="277">
        <v>1.76</v>
      </c>
      <c r="Q80" s="277">
        <v>0.16</v>
      </c>
      <c r="R80" s="277">
        <v>2.09</v>
      </c>
      <c r="S80" s="277">
        <v>0.16</v>
      </c>
      <c r="T80" s="277">
        <v>0.73</v>
      </c>
      <c r="U80" s="290">
        <v>0</v>
      </c>
      <c r="V80" s="290">
        <v>1.2</v>
      </c>
      <c r="W80" s="290">
        <v>0</v>
      </c>
    </row>
    <row r="81" spans="1:23" s="262" customFormat="1" ht="24" customHeight="1">
      <c r="A81" s="274" t="s">
        <v>1220</v>
      </c>
      <c r="B81" s="275" t="s">
        <v>1221</v>
      </c>
      <c r="C81" s="276">
        <v>2010301</v>
      </c>
      <c r="D81" s="276" t="s">
        <v>1356</v>
      </c>
      <c r="E81" s="277">
        <v>716.89</v>
      </c>
      <c r="F81" s="277">
        <v>89.09</v>
      </c>
      <c r="G81" s="277">
        <v>343.43</v>
      </c>
      <c r="H81" s="277">
        <v>333.6</v>
      </c>
      <c r="I81" s="277">
        <v>9.83</v>
      </c>
      <c r="J81" s="277">
        <v>34.92</v>
      </c>
      <c r="K81" s="277">
        <v>0</v>
      </c>
      <c r="L81" s="277">
        <v>68.11</v>
      </c>
      <c r="M81" s="277">
        <v>34.05</v>
      </c>
      <c r="N81" s="277">
        <v>9.5</v>
      </c>
      <c r="O81" s="277">
        <v>3.76</v>
      </c>
      <c r="P81" s="277">
        <v>51.08</v>
      </c>
      <c r="Q81" s="277">
        <v>4.21</v>
      </c>
      <c r="R81" s="277">
        <v>78.74</v>
      </c>
      <c r="S81" s="277">
        <v>4.3</v>
      </c>
      <c r="T81" s="277">
        <v>23.34</v>
      </c>
      <c r="U81" s="290">
        <v>0</v>
      </c>
      <c r="V81" s="290">
        <v>32.4</v>
      </c>
      <c r="W81" s="290">
        <v>18.7</v>
      </c>
    </row>
    <row r="82" spans="1:23" s="262" customFormat="1" ht="24" customHeight="1">
      <c r="A82" s="274" t="s">
        <v>1224</v>
      </c>
      <c r="B82" s="275" t="s">
        <v>1225</v>
      </c>
      <c r="C82" s="276">
        <v>2100302</v>
      </c>
      <c r="D82" s="276" t="s">
        <v>1397</v>
      </c>
      <c r="E82" s="277">
        <v>206.46</v>
      </c>
      <c r="F82" s="277">
        <v>24.03</v>
      </c>
      <c r="G82" s="277">
        <v>101.28</v>
      </c>
      <c r="H82" s="277">
        <v>98</v>
      </c>
      <c r="I82" s="277">
        <v>3.28</v>
      </c>
      <c r="J82" s="277">
        <v>9.84</v>
      </c>
      <c r="K82" s="277">
        <v>0</v>
      </c>
      <c r="L82" s="277">
        <v>19.61</v>
      </c>
      <c r="M82" s="277">
        <v>9.81</v>
      </c>
      <c r="N82" s="277">
        <v>0</v>
      </c>
      <c r="O82" s="277">
        <v>1.59</v>
      </c>
      <c r="P82" s="277">
        <v>14.71</v>
      </c>
      <c r="Q82" s="277">
        <v>1.4</v>
      </c>
      <c r="R82" s="277">
        <v>24.19</v>
      </c>
      <c r="S82" s="277">
        <v>1.4</v>
      </c>
      <c r="T82" s="277">
        <v>6.59</v>
      </c>
      <c r="U82" s="290">
        <v>0</v>
      </c>
      <c r="V82" s="290">
        <v>16.2</v>
      </c>
      <c r="W82" s="290">
        <v>0</v>
      </c>
    </row>
    <row r="83" spans="1:23" s="262" customFormat="1" ht="24" customHeight="1">
      <c r="A83" s="274" t="s">
        <v>1227</v>
      </c>
      <c r="B83" s="275" t="s">
        <v>1228</v>
      </c>
      <c r="C83" s="276">
        <v>2130104</v>
      </c>
      <c r="D83" s="276" t="s">
        <v>1392</v>
      </c>
      <c r="E83" s="277">
        <v>194.2</v>
      </c>
      <c r="F83" s="277">
        <v>24</v>
      </c>
      <c r="G83" s="277">
        <v>98.28</v>
      </c>
      <c r="H83" s="277">
        <v>95.37</v>
      </c>
      <c r="I83" s="277">
        <v>2.91</v>
      </c>
      <c r="J83" s="277">
        <v>9.68</v>
      </c>
      <c r="K83" s="277">
        <v>0</v>
      </c>
      <c r="L83" s="277">
        <v>19.08</v>
      </c>
      <c r="M83" s="277">
        <v>9.54</v>
      </c>
      <c r="N83" s="277">
        <v>0</v>
      </c>
      <c r="O83" s="277">
        <v>1.55</v>
      </c>
      <c r="P83" s="277">
        <v>14.31</v>
      </c>
      <c r="Q83" s="277">
        <v>1.25</v>
      </c>
      <c r="R83" s="277">
        <v>16.51</v>
      </c>
      <c r="S83" s="277">
        <v>1.25</v>
      </c>
      <c r="T83" s="277">
        <v>5.66</v>
      </c>
      <c r="U83" s="290">
        <v>0</v>
      </c>
      <c r="V83" s="290">
        <v>9.6</v>
      </c>
      <c r="W83" s="290">
        <v>0</v>
      </c>
    </row>
    <row r="84" spans="1:23" s="262" customFormat="1" ht="24" customHeight="1">
      <c r="A84" s="274" t="s">
        <v>1230</v>
      </c>
      <c r="B84" s="275" t="s">
        <v>1231</v>
      </c>
      <c r="C84" s="276">
        <v>2070103</v>
      </c>
      <c r="D84" s="276" t="s">
        <v>1398</v>
      </c>
      <c r="E84" s="277">
        <v>331.2</v>
      </c>
      <c r="F84" s="277">
        <v>41.41</v>
      </c>
      <c r="G84" s="277">
        <v>165.69</v>
      </c>
      <c r="H84" s="277">
        <v>160.59</v>
      </c>
      <c r="I84" s="277">
        <v>5.1</v>
      </c>
      <c r="J84" s="277">
        <v>16.75</v>
      </c>
      <c r="K84" s="277">
        <v>0</v>
      </c>
      <c r="L84" s="277">
        <v>32.36</v>
      </c>
      <c r="M84" s="277">
        <v>16.18</v>
      </c>
      <c r="N84" s="277">
        <v>0</v>
      </c>
      <c r="O84" s="277">
        <v>2.63</v>
      </c>
      <c r="P84" s="277">
        <v>24.27</v>
      </c>
      <c r="Q84" s="277">
        <v>2.18</v>
      </c>
      <c r="R84" s="277">
        <v>29.73</v>
      </c>
      <c r="S84" s="277">
        <v>2.18</v>
      </c>
      <c r="T84" s="277">
        <v>10.75</v>
      </c>
      <c r="U84" s="290">
        <v>0</v>
      </c>
      <c r="V84" s="290">
        <v>16.8</v>
      </c>
      <c r="W84" s="290">
        <v>0</v>
      </c>
    </row>
    <row r="85" spans="1:23" s="262" customFormat="1" ht="24" customHeight="1">
      <c r="A85" s="274" t="s">
        <v>1233</v>
      </c>
      <c r="B85" s="275" t="s">
        <v>1234</v>
      </c>
      <c r="C85" s="276">
        <v>2013401</v>
      </c>
      <c r="D85" s="276" t="s">
        <v>1381</v>
      </c>
      <c r="E85" s="277">
        <v>78.14</v>
      </c>
      <c r="F85" s="277">
        <v>9.78</v>
      </c>
      <c r="G85" s="277">
        <v>38.03</v>
      </c>
      <c r="H85" s="277">
        <v>36.94</v>
      </c>
      <c r="I85" s="277">
        <v>1.09</v>
      </c>
      <c r="J85" s="277">
        <v>3.79</v>
      </c>
      <c r="K85" s="277">
        <v>1.08</v>
      </c>
      <c r="L85" s="277">
        <v>7.55</v>
      </c>
      <c r="M85" s="277">
        <v>3.78</v>
      </c>
      <c r="N85" s="277">
        <v>1.42</v>
      </c>
      <c r="O85" s="277">
        <v>0.38</v>
      </c>
      <c r="P85" s="277">
        <v>5.66</v>
      </c>
      <c r="Q85" s="277">
        <v>0.47</v>
      </c>
      <c r="R85" s="277">
        <v>6.2</v>
      </c>
      <c r="S85" s="277">
        <v>0.47</v>
      </c>
      <c r="T85" s="277">
        <v>2.13</v>
      </c>
      <c r="U85" s="290">
        <v>0</v>
      </c>
      <c r="V85" s="290">
        <v>3.6</v>
      </c>
      <c r="W85" s="290">
        <v>0</v>
      </c>
    </row>
    <row r="86" spans="1:23" s="262" customFormat="1" ht="24" customHeight="1">
      <c r="A86" s="274" t="s">
        <v>1236</v>
      </c>
      <c r="B86" s="275" t="s">
        <v>1237</v>
      </c>
      <c r="C86" s="276">
        <v>2013401</v>
      </c>
      <c r="D86" s="276" t="s">
        <v>1381</v>
      </c>
      <c r="E86" s="277">
        <v>155.04</v>
      </c>
      <c r="F86" s="277">
        <v>19.29</v>
      </c>
      <c r="G86" s="277">
        <v>74.82</v>
      </c>
      <c r="H86" s="277">
        <v>72.64</v>
      </c>
      <c r="I86" s="277">
        <v>2.18</v>
      </c>
      <c r="J86" s="277">
        <v>7.55</v>
      </c>
      <c r="K86" s="277">
        <v>2.16</v>
      </c>
      <c r="L86" s="277">
        <v>14.88</v>
      </c>
      <c r="M86" s="277">
        <v>7.44</v>
      </c>
      <c r="N86" s="277">
        <v>2.79</v>
      </c>
      <c r="O86" s="277">
        <v>0.74</v>
      </c>
      <c r="P86" s="277">
        <v>11.16</v>
      </c>
      <c r="Q86" s="277">
        <v>0.94</v>
      </c>
      <c r="R86" s="277">
        <v>13.27</v>
      </c>
      <c r="S86" s="277">
        <v>0.94</v>
      </c>
      <c r="T86" s="277">
        <v>5.13</v>
      </c>
      <c r="U86" s="290">
        <v>0</v>
      </c>
      <c r="V86" s="290">
        <v>7.2</v>
      </c>
      <c r="W86" s="290">
        <v>0</v>
      </c>
    </row>
    <row r="87" spans="1:23" s="262" customFormat="1" ht="24" customHeight="1">
      <c r="A87" s="274" t="s">
        <v>1239</v>
      </c>
      <c r="B87" s="275" t="s">
        <v>1240</v>
      </c>
      <c r="C87" s="276">
        <v>2010301</v>
      </c>
      <c r="D87" s="276" t="s">
        <v>1356</v>
      </c>
      <c r="E87" s="277">
        <v>712.66</v>
      </c>
      <c r="F87" s="277">
        <v>90.78</v>
      </c>
      <c r="G87" s="277">
        <v>349.04</v>
      </c>
      <c r="H87" s="277">
        <v>338.85</v>
      </c>
      <c r="I87" s="277">
        <v>10.19</v>
      </c>
      <c r="J87" s="277">
        <v>35.55</v>
      </c>
      <c r="K87" s="277">
        <v>0</v>
      </c>
      <c r="L87" s="277">
        <v>69.31</v>
      </c>
      <c r="M87" s="277">
        <v>34.65</v>
      </c>
      <c r="N87" s="277">
        <v>8.92</v>
      </c>
      <c r="O87" s="277">
        <v>4.07</v>
      </c>
      <c r="P87" s="277">
        <v>51.98</v>
      </c>
      <c r="Q87" s="277">
        <v>4.37</v>
      </c>
      <c r="R87" s="277">
        <v>63.99</v>
      </c>
      <c r="S87" s="277">
        <v>4.37</v>
      </c>
      <c r="T87" s="277">
        <v>22.7</v>
      </c>
      <c r="U87" s="290">
        <v>0</v>
      </c>
      <c r="V87" s="290">
        <v>33.6</v>
      </c>
      <c r="W87" s="290">
        <v>3.32</v>
      </c>
    </row>
    <row r="88" spans="1:23" s="262" customFormat="1" ht="24" customHeight="1">
      <c r="A88" s="274" t="s">
        <v>1242</v>
      </c>
      <c r="B88" s="275" t="s">
        <v>1243</v>
      </c>
      <c r="C88" s="276">
        <v>2100302</v>
      </c>
      <c r="D88" s="276" t="s">
        <v>1397</v>
      </c>
      <c r="E88" s="277">
        <v>206.02</v>
      </c>
      <c r="F88" s="277">
        <v>23.75</v>
      </c>
      <c r="G88" s="277">
        <v>101.02</v>
      </c>
      <c r="H88" s="277">
        <v>97.74</v>
      </c>
      <c r="I88" s="277">
        <v>3.28</v>
      </c>
      <c r="J88" s="277">
        <v>9.79</v>
      </c>
      <c r="K88" s="277">
        <v>0</v>
      </c>
      <c r="L88" s="277">
        <v>19.49</v>
      </c>
      <c r="M88" s="277">
        <v>9.75</v>
      </c>
      <c r="N88" s="277">
        <v>0</v>
      </c>
      <c r="O88" s="277">
        <v>1.58</v>
      </c>
      <c r="P88" s="277">
        <v>14.62</v>
      </c>
      <c r="Q88" s="277">
        <v>1.4</v>
      </c>
      <c r="R88" s="277">
        <v>24.62</v>
      </c>
      <c r="S88" s="277">
        <v>1.4</v>
      </c>
      <c r="T88" s="277">
        <v>7.02</v>
      </c>
      <c r="U88" s="290">
        <v>0</v>
      </c>
      <c r="V88" s="290">
        <v>16.2</v>
      </c>
      <c r="W88" s="290">
        <v>0</v>
      </c>
    </row>
    <row r="89" spans="1:23" s="262" customFormat="1" ht="24" customHeight="1">
      <c r="A89" s="274" t="s">
        <v>1245</v>
      </c>
      <c r="B89" s="275" t="s">
        <v>1246</v>
      </c>
      <c r="C89" s="276">
        <v>2130104</v>
      </c>
      <c r="D89" s="276" t="s">
        <v>1392</v>
      </c>
      <c r="E89" s="277">
        <v>171.43</v>
      </c>
      <c r="F89" s="277">
        <v>20.95</v>
      </c>
      <c r="G89" s="277">
        <v>86.75</v>
      </c>
      <c r="H89" s="277">
        <v>84.2</v>
      </c>
      <c r="I89" s="277">
        <v>2.55</v>
      </c>
      <c r="J89" s="277">
        <v>8.42</v>
      </c>
      <c r="K89" s="277">
        <v>0</v>
      </c>
      <c r="L89" s="277">
        <v>16.85</v>
      </c>
      <c r="M89" s="277">
        <v>8.43</v>
      </c>
      <c r="N89" s="277">
        <v>0.57</v>
      </c>
      <c r="O89" s="277">
        <v>1.28</v>
      </c>
      <c r="P89" s="277">
        <v>12.64</v>
      </c>
      <c r="Q89" s="277">
        <v>1.09</v>
      </c>
      <c r="R89" s="277">
        <v>14.45</v>
      </c>
      <c r="S89" s="277">
        <v>1.09</v>
      </c>
      <c r="T89" s="277">
        <v>4.96</v>
      </c>
      <c r="U89" s="290">
        <v>0</v>
      </c>
      <c r="V89" s="290">
        <v>8.4</v>
      </c>
      <c r="W89" s="290">
        <v>0</v>
      </c>
    </row>
    <row r="90" spans="1:23" s="262" customFormat="1" ht="24" customHeight="1">
      <c r="A90" s="274" t="s">
        <v>1248</v>
      </c>
      <c r="B90" s="275" t="s">
        <v>1249</v>
      </c>
      <c r="C90" s="276">
        <v>2070103</v>
      </c>
      <c r="D90" s="276" t="s">
        <v>1398</v>
      </c>
      <c r="E90" s="277">
        <v>324.52</v>
      </c>
      <c r="F90" s="277">
        <v>40.37</v>
      </c>
      <c r="G90" s="277">
        <v>162.5</v>
      </c>
      <c r="H90" s="277">
        <v>157.4</v>
      </c>
      <c r="I90" s="277">
        <v>5.1</v>
      </c>
      <c r="J90" s="277">
        <v>16.44</v>
      </c>
      <c r="K90" s="277">
        <v>0</v>
      </c>
      <c r="L90" s="277">
        <v>31.62</v>
      </c>
      <c r="M90" s="277">
        <v>15.81</v>
      </c>
      <c r="N90" s="277">
        <v>0.49</v>
      </c>
      <c r="O90" s="277">
        <v>2.49</v>
      </c>
      <c r="P90" s="277">
        <v>23.72</v>
      </c>
      <c r="Q90" s="277">
        <v>2.18</v>
      </c>
      <c r="R90" s="277">
        <v>28.9</v>
      </c>
      <c r="S90" s="277">
        <v>2.18</v>
      </c>
      <c r="T90" s="277">
        <v>9.92</v>
      </c>
      <c r="U90" s="290">
        <v>0</v>
      </c>
      <c r="V90" s="290">
        <v>16.8</v>
      </c>
      <c r="W90" s="290">
        <v>0</v>
      </c>
    </row>
    <row r="91" spans="1:23" s="262" customFormat="1" ht="24" customHeight="1">
      <c r="A91" s="274" t="s">
        <v>1251</v>
      </c>
      <c r="B91" s="275" t="s">
        <v>1252</v>
      </c>
      <c r="C91" s="276">
        <v>2010301</v>
      </c>
      <c r="D91" s="276" t="s">
        <v>1356</v>
      </c>
      <c r="E91" s="277">
        <v>852.64</v>
      </c>
      <c r="F91" s="277">
        <v>107.98</v>
      </c>
      <c r="G91" s="277">
        <v>414.85</v>
      </c>
      <c r="H91" s="277">
        <v>402.84</v>
      </c>
      <c r="I91" s="277">
        <v>12.01</v>
      </c>
      <c r="J91" s="277">
        <v>42.21</v>
      </c>
      <c r="K91" s="277">
        <v>0</v>
      </c>
      <c r="L91" s="277">
        <v>82.37</v>
      </c>
      <c r="M91" s="277">
        <v>41.18</v>
      </c>
      <c r="N91" s="277">
        <v>11.67</v>
      </c>
      <c r="O91" s="277">
        <v>4.6</v>
      </c>
      <c r="P91" s="277">
        <v>61.78</v>
      </c>
      <c r="Q91" s="277">
        <v>5.15</v>
      </c>
      <c r="R91" s="277">
        <v>80.85</v>
      </c>
      <c r="S91" s="277">
        <v>5.15</v>
      </c>
      <c r="T91" s="277">
        <v>27.69</v>
      </c>
      <c r="U91" s="290">
        <v>0</v>
      </c>
      <c r="V91" s="290">
        <v>39.6</v>
      </c>
      <c r="W91" s="290">
        <v>8.41</v>
      </c>
    </row>
    <row r="92" spans="1:23" s="262" customFormat="1" ht="24" customHeight="1">
      <c r="A92" s="274" t="s">
        <v>1254</v>
      </c>
      <c r="B92" s="275" t="s">
        <v>1255</v>
      </c>
      <c r="C92" s="276">
        <v>2100302</v>
      </c>
      <c r="D92" s="276" t="s">
        <v>1397</v>
      </c>
      <c r="E92" s="277">
        <v>232.12</v>
      </c>
      <c r="F92" s="277">
        <v>27.15</v>
      </c>
      <c r="G92" s="277">
        <v>113.78</v>
      </c>
      <c r="H92" s="277">
        <v>110.14</v>
      </c>
      <c r="I92" s="277">
        <v>3.64</v>
      </c>
      <c r="J92" s="277">
        <v>11.12</v>
      </c>
      <c r="K92" s="277">
        <v>0</v>
      </c>
      <c r="L92" s="277">
        <v>22.05</v>
      </c>
      <c r="M92" s="277">
        <v>11.03</v>
      </c>
      <c r="N92" s="277">
        <v>0.47</v>
      </c>
      <c r="O92" s="277">
        <v>1.71</v>
      </c>
      <c r="P92" s="277">
        <v>16.54</v>
      </c>
      <c r="Q92" s="277">
        <v>1.56</v>
      </c>
      <c r="R92" s="277">
        <v>26.71</v>
      </c>
      <c r="S92" s="277">
        <v>1.56</v>
      </c>
      <c r="T92" s="277">
        <v>7.15</v>
      </c>
      <c r="U92" s="290">
        <v>0</v>
      </c>
      <c r="V92" s="290">
        <v>18</v>
      </c>
      <c r="W92" s="290">
        <v>0</v>
      </c>
    </row>
    <row r="93" spans="1:23" s="262" customFormat="1" ht="24" customHeight="1">
      <c r="A93" s="274" t="s">
        <v>1257</v>
      </c>
      <c r="B93" s="275" t="s">
        <v>1258</v>
      </c>
      <c r="C93" s="276">
        <v>2130104</v>
      </c>
      <c r="D93" s="276" t="s">
        <v>1392</v>
      </c>
      <c r="E93" s="277">
        <v>174.68</v>
      </c>
      <c r="F93" s="277">
        <v>21.68</v>
      </c>
      <c r="G93" s="277">
        <v>88.26</v>
      </c>
      <c r="H93" s="277">
        <v>85.71</v>
      </c>
      <c r="I93" s="277">
        <v>2.55</v>
      </c>
      <c r="J93" s="277">
        <v>8.71</v>
      </c>
      <c r="K93" s="277">
        <v>0</v>
      </c>
      <c r="L93" s="277">
        <v>17.16</v>
      </c>
      <c r="M93" s="277">
        <v>8.58</v>
      </c>
      <c r="N93" s="277">
        <v>0.54</v>
      </c>
      <c r="O93" s="277">
        <v>1.31</v>
      </c>
      <c r="P93" s="277">
        <v>12.87</v>
      </c>
      <c r="Q93" s="277">
        <v>1.09</v>
      </c>
      <c r="R93" s="277">
        <v>14.48</v>
      </c>
      <c r="S93" s="277">
        <v>1.09</v>
      </c>
      <c r="T93" s="277">
        <v>4.99</v>
      </c>
      <c r="U93" s="290">
        <v>0</v>
      </c>
      <c r="V93" s="290">
        <v>8.4</v>
      </c>
      <c r="W93" s="290">
        <v>0</v>
      </c>
    </row>
    <row r="94" spans="1:23" s="262" customFormat="1" ht="24" customHeight="1">
      <c r="A94" s="274" t="s">
        <v>1260</v>
      </c>
      <c r="B94" s="275" t="s">
        <v>1261</v>
      </c>
      <c r="C94" s="276">
        <v>2070103</v>
      </c>
      <c r="D94" s="276" t="s">
        <v>1398</v>
      </c>
      <c r="E94" s="277">
        <v>494.7</v>
      </c>
      <c r="F94" s="277">
        <v>61.94</v>
      </c>
      <c r="G94" s="277">
        <v>246.85</v>
      </c>
      <c r="H94" s="277">
        <v>239.21</v>
      </c>
      <c r="I94" s="277">
        <v>7.64</v>
      </c>
      <c r="J94" s="277">
        <v>25.09</v>
      </c>
      <c r="K94" s="277">
        <v>0</v>
      </c>
      <c r="L94" s="277">
        <v>48.22</v>
      </c>
      <c r="M94" s="277">
        <v>24.11</v>
      </c>
      <c r="N94" s="277">
        <v>0.49</v>
      </c>
      <c r="O94" s="277">
        <v>3.83</v>
      </c>
      <c r="P94" s="277">
        <v>36.16</v>
      </c>
      <c r="Q94" s="277">
        <v>3.28</v>
      </c>
      <c r="R94" s="277">
        <v>44.73</v>
      </c>
      <c r="S94" s="277">
        <v>3.28</v>
      </c>
      <c r="T94" s="277">
        <v>16.25</v>
      </c>
      <c r="U94" s="290">
        <v>0</v>
      </c>
      <c r="V94" s="290">
        <v>25.2</v>
      </c>
      <c r="W94" s="290">
        <v>0</v>
      </c>
    </row>
    <row r="95" spans="1:23" s="262" customFormat="1" ht="24" customHeight="1">
      <c r="A95" s="274" t="s">
        <v>1263</v>
      </c>
      <c r="B95" s="275" t="s">
        <v>1264</v>
      </c>
      <c r="C95" s="276">
        <v>2013401</v>
      </c>
      <c r="D95" s="276" t="s">
        <v>1381</v>
      </c>
      <c r="E95" s="277">
        <v>116.18</v>
      </c>
      <c r="F95" s="277">
        <v>14.22</v>
      </c>
      <c r="G95" s="277">
        <v>52.72</v>
      </c>
      <c r="H95" s="277">
        <v>51.26</v>
      </c>
      <c r="I95" s="277">
        <v>1.46</v>
      </c>
      <c r="J95" s="277">
        <v>5.43</v>
      </c>
      <c r="K95" s="277">
        <v>1.44</v>
      </c>
      <c r="L95" s="277">
        <v>10.57</v>
      </c>
      <c r="M95" s="277">
        <v>5.29</v>
      </c>
      <c r="N95" s="277">
        <v>1.98</v>
      </c>
      <c r="O95" s="277">
        <v>0.53</v>
      </c>
      <c r="P95" s="277">
        <v>7.93</v>
      </c>
      <c r="Q95" s="277">
        <v>0.62</v>
      </c>
      <c r="R95" s="277">
        <v>15.45</v>
      </c>
      <c r="S95" s="277">
        <v>0.62</v>
      </c>
      <c r="T95" s="277">
        <v>2.89</v>
      </c>
      <c r="U95" s="290">
        <v>0</v>
      </c>
      <c r="V95" s="290">
        <v>4.8</v>
      </c>
      <c r="W95" s="290">
        <v>7.14</v>
      </c>
    </row>
    <row r="96" spans="1:23" s="262" customFormat="1" ht="24" customHeight="1">
      <c r="A96" s="274" t="s">
        <v>1266</v>
      </c>
      <c r="B96" s="275" t="s">
        <v>1267</v>
      </c>
      <c r="C96" s="276">
        <v>2010301</v>
      </c>
      <c r="D96" s="276" t="s">
        <v>1356</v>
      </c>
      <c r="E96" s="277">
        <v>939.55</v>
      </c>
      <c r="F96" s="277">
        <v>120.29</v>
      </c>
      <c r="G96" s="277">
        <v>459.98</v>
      </c>
      <c r="H96" s="277">
        <v>446.88</v>
      </c>
      <c r="I96" s="277">
        <v>13.1</v>
      </c>
      <c r="J96" s="277">
        <v>46.88</v>
      </c>
      <c r="K96" s="277">
        <v>0</v>
      </c>
      <c r="L96" s="277">
        <v>91.39</v>
      </c>
      <c r="M96" s="277">
        <v>45.69</v>
      </c>
      <c r="N96" s="277">
        <v>12.38</v>
      </c>
      <c r="O96" s="277">
        <v>5.29</v>
      </c>
      <c r="P96" s="277">
        <v>68.54</v>
      </c>
      <c r="Q96" s="277">
        <v>5.62</v>
      </c>
      <c r="R96" s="277">
        <v>83.49</v>
      </c>
      <c r="S96" s="277">
        <v>5.62</v>
      </c>
      <c r="T96" s="277">
        <v>30.75</v>
      </c>
      <c r="U96" s="290">
        <v>0</v>
      </c>
      <c r="V96" s="290">
        <v>43.2</v>
      </c>
      <c r="W96" s="290">
        <v>3.92</v>
      </c>
    </row>
    <row r="97" spans="1:23" s="262" customFormat="1" ht="24" customHeight="1">
      <c r="A97" s="274" t="s">
        <v>1269</v>
      </c>
      <c r="B97" s="275" t="s">
        <v>1270</v>
      </c>
      <c r="C97" s="276">
        <v>2100302</v>
      </c>
      <c r="D97" s="276" t="s">
        <v>1397</v>
      </c>
      <c r="E97" s="277">
        <v>209.88</v>
      </c>
      <c r="F97" s="277">
        <v>24.53</v>
      </c>
      <c r="G97" s="277">
        <v>102.92</v>
      </c>
      <c r="H97" s="277">
        <v>99.64</v>
      </c>
      <c r="I97" s="277">
        <v>3.28</v>
      </c>
      <c r="J97" s="277">
        <v>10</v>
      </c>
      <c r="K97" s="277">
        <v>0</v>
      </c>
      <c r="L97" s="277">
        <v>19.98</v>
      </c>
      <c r="M97" s="277">
        <v>9.99</v>
      </c>
      <c r="N97" s="277">
        <v>0.53</v>
      </c>
      <c r="O97" s="277">
        <v>1.53</v>
      </c>
      <c r="P97" s="277">
        <v>14.98</v>
      </c>
      <c r="Q97" s="277">
        <v>1.4</v>
      </c>
      <c r="R97" s="277">
        <v>24.02</v>
      </c>
      <c r="S97" s="277">
        <v>1.4</v>
      </c>
      <c r="T97" s="277">
        <v>6.42</v>
      </c>
      <c r="U97" s="290">
        <v>0</v>
      </c>
      <c r="V97" s="290">
        <v>16.2</v>
      </c>
      <c r="W97" s="290">
        <v>0</v>
      </c>
    </row>
    <row r="98" spans="1:23" s="262" customFormat="1" ht="24" customHeight="1">
      <c r="A98" s="274" t="s">
        <v>1272</v>
      </c>
      <c r="B98" s="275" t="s">
        <v>1273</v>
      </c>
      <c r="C98" s="276">
        <v>2130104</v>
      </c>
      <c r="D98" s="276" t="s">
        <v>1392</v>
      </c>
      <c r="E98" s="277">
        <v>99.91</v>
      </c>
      <c r="F98" s="277">
        <v>12.21</v>
      </c>
      <c r="G98" s="277">
        <v>50.55</v>
      </c>
      <c r="H98" s="277">
        <v>49.09</v>
      </c>
      <c r="I98" s="277">
        <v>1.46</v>
      </c>
      <c r="J98" s="277">
        <v>4.92</v>
      </c>
      <c r="K98" s="277">
        <v>0</v>
      </c>
      <c r="L98" s="277">
        <v>9.83</v>
      </c>
      <c r="M98" s="277">
        <v>4.92</v>
      </c>
      <c r="N98" s="277">
        <v>0</v>
      </c>
      <c r="O98" s="277">
        <v>0.8</v>
      </c>
      <c r="P98" s="277">
        <v>7.38</v>
      </c>
      <c r="Q98" s="277">
        <v>0.62</v>
      </c>
      <c r="R98" s="277">
        <v>8.68</v>
      </c>
      <c r="S98" s="277">
        <v>0.62</v>
      </c>
      <c r="T98" s="277">
        <v>3.26</v>
      </c>
      <c r="U98" s="290">
        <v>0</v>
      </c>
      <c r="V98" s="290">
        <v>4.8</v>
      </c>
      <c r="W98" s="290">
        <v>0</v>
      </c>
    </row>
    <row r="99" spans="1:23" s="262" customFormat="1" ht="24" customHeight="1">
      <c r="A99" s="274" t="s">
        <v>1275</v>
      </c>
      <c r="B99" s="275" t="s">
        <v>1276</v>
      </c>
      <c r="C99" s="276">
        <v>2070103</v>
      </c>
      <c r="D99" s="276" t="s">
        <v>1398</v>
      </c>
      <c r="E99" s="277">
        <v>325.6</v>
      </c>
      <c r="F99" s="277">
        <v>40.2</v>
      </c>
      <c r="G99" s="277">
        <v>163.44</v>
      </c>
      <c r="H99" s="277">
        <v>158.34</v>
      </c>
      <c r="I99" s="277">
        <v>5.1</v>
      </c>
      <c r="J99" s="277">
        <v>16.45</v>
      </c>
      <c r="K99" s="277">
        <v>0</v>
      </c>
      <c r="L99" s="277">
        <v>31.7</v>
      </c>
      <c r="M99" s="277">
        <v>15.85</v>
      </c>
      <c r="N99" s="277">
        <v>0</v>
      </c>
      <c r="O99" s="277">
        <v>2.58</v>
      </c>
      <c r="P99" s="277">
        <v>23.78</v>
      </c>
      <c r="Q99" s="277">
        <v>2.18</v>
      </c>
      <c r="R99" s="277">
        <v>29.42</v>
      </c>
      <c r="S99" s="277">
        <v>2.18</v>
      </c>
      <c r="T99" s="277">
        <v>10.44</v>
      </c>
      <c r="U99" s="290">
        <v>0</v>
      </c>
      <c r="V99" s="290">
        <v>16.8</v>
      </c>
      <c r="W99" s="290">
        <v>0</v>
      </c>
    </row>
    <row r="100" spans="1:23" s="262" customFormat="1" ht="24" customHeight="1">
      <c r="A100" s="274" t="s">
        <v>1278</v>
      </c>
      <c r="B100" s="275" t="s">
        <v>1279</v>
      </c>
      <c r="C100" s="276">
        <v>2010301</v>
      </c>
      <c r="D100" s="276" t="s">
        <v>1356</v>
      </c>
      <c r="E100" s="277">
        <v>959.27</v>
      </c>
      <c r="F100" s="277">
        <v>121.63</v>
      </c>
      <c r="G100" s="277">
        <v>463.93</v>
      </c>
      <c r="H100" s="277">
        <v>450.46</v>
      </c>
      <c r="I100" s="277">
        <v>13.47</v>
      </c>
      <c r="J100" s="277">
        <v>47.3</v>
      </c>
      <c r="K100" s="277">
        <v>0</v>
      </c>
      <c r="L100" s="277">
        <v>92.23</v>
      </c>
      <c r="M100" s="277">
        <v>46.11</v>
      </c>
      <c r="N100" s="277">
        <v>10.79</v>
      </c>
      <c r="O100" s="277">
        <v>5.55</v>
      </c>
      <c r="P100" s="277">
        <v>69.17</v>
      </c>
      <c r="Q100" s="277">
        <v>5.77</v>
      </c>
      <c r="R100" s="277">
        <v>96.79</v>
      </c>
      <c r="S100" s="277">
        <v>5.77</v>
      </c>
      <c r="T100" s="277">
        <v>31.39</v>
      </c>
      <c r="U100" s="290">
        <v>0</v>
      </c>
      <c r="V100" s="290">
        <v>44.4</v>
      </c>
      <c r="W100" s="290">
        <v>15.23</v>
      </c>
    </row>
    <row r="101" spans="1:23" s="262" customFormat="1" ht="24" customHeight="1">
      <c r="A101" s="274" t="s">
        <v>1281</v>
      </c>
      <c r="B101" s="275" t="s">
        <v>1282</v>
      </c>
      <c r="C101" s="276">
        <v>2100302</v>
      </c>
      <c r="D101" s="276" t="s">
        <v>1397</v>
      </c>
      <c r="E101" s="277">
        <v>183.35</v>
      </c>
      <c r="F101" s="277">
        <v>21.6</v>
      </c>
      <c r="G101" s="277">
        <v>89.54</v>
      </c>
      <c r="H101" s="277">
        <v>86.63</v>
      </c>
      <c r="I101" s="277">
        <v>2.91</v>
      </c>
      <c r="J101" s="277">
        <v>8.83</v>
      </c>
      <c r="K101" s="277">
        <v>0</v>
      </c>
      <c r="L101" s="277">
        <v>17.48</v>
      </c>
      <c r="M101" s="277">
        <v>8.74</v>
      </c>
      <c r="N101" s="277">
        <v>0</v>
      </c>
      <c r="O101" s="277">
        <v>1.42</v>
      </c>
      <c r="P101" s="277">
        <v>13.11</v>
      </c>
      <c r="Q101" s="277">
        <v>1.25</v>
      </c>
      <c r="R101" s="277">
        <v>21.38</v>
      </c>
      <c r="S101" s="277">
        <v>1.25</v>
      </c>
      <c r="T101" s="277">
        <v>5.73</v>
      </c>
      <c r="U101" s="290">
        <v>0</v>
      </c>
      <c r="V101" s="290">
        <v>14.4</v>
      </c>
      <c r="W101" s="290">
        <v>0</v>
      </c>
    </row>
    <row r="102" spans="1:23" s="262" customFormat="1" ht="24" customHeight="1">
      <c r="A102" s="274" t="s">
        <v>1284</v>
      </c>
      <c r="B102" s="275" t="s">
        <v>1285</v>
      </c>
      <c r="C102" s="276">
        <v>2130104</v>
      </c>
      <c r="D102" s="276" t="s">
        <v>1392</v>
      </c>
      <c r="E102" s="277">
        <v>72.25</v>
      </c>
      <c r="F102" s="277">
        <v>8.73</v>
      </c>
      <c r="G102" s="277">
        <v>36.83</v>
      </c>
      <c r="H102" s="277">
        <v>35.74</v>
      </c>
      <c r="I102" s="277">
        <v>1.09</v>
      </c>
      <c r="J102" s="277">
        <v>3.56</v>
      </c>
      <c r="K102" s="277">
        <v>0</v>
      </c>
      <c r="L102" s="277">
        <v>7.07</v>
      </c>
      <c r="M102" s="277">
        <v>3.54</v>
      </c>
      <c r="N102" s="277">
        <v>0</v>
      </c>
      <c r="O102" s="277">
        <v>0.57</v>
      </c>
      <c r="P102" s="277">
        <v>5.31</v>
      </c>
      <c r="Q102" s="277">
        <v>0.47</v>
      </c>
      <c r="R102" s="277">
        <v>6.17</v>
      </c>
      <c r="S102" s="277">
        <v>0.47</v>
      </c>
      <c r="T102" s="277">
        <v>2.1</v>
      </c>
      <c r="U102" s="290">
        <v>0</v>
      </c>
      <c r="V102" s="290">
        <v>3.6</v>
      </c>
      <c r="W102" s="290">
        <v>0</v>
      </c>
    </row>
    <row r="103" spans="1:23" s="262" customFormat="1" ht="24" customHeight="1">
      <c r="A103" s="274" t="s">
        <v>1287</v>
      </c>
      <c r="B103" s="275" t="s">
        <v>1288</v>
      </c>
      <c r="C103" s="276">
        <v>2070103</v>
      </c>
      <c r="D103" s="276" t="s">
        <v>1398</v>
      </c>
      <c r="E103" s="277">
        <v>276.39</v>
      </c>
      <c r="F103" s="277">
        <v>34.21</v>
      </c>
      <c r="G103" s="277">
        <v>138.71</v>
      </c>
      <c r="H103" s="277">
        <v>134.34</v>
      </c>
      <c r="I103" s="277">
        <v>4.37</v>
      </c>
      <c r="J103" s="277">
        <v>13.99</v>
      </c>
      <c r="K103" s="277">
        <v>0</v>
      </c>
      <c r="L103" s="277">
        <v>26.91</v>
      </c>
      <c r="M103" s="277">
        <v>13.46</v>
      </c>
      <c r="N103" s="277">
        <v>0</v>
      </c>
      <c r="O103" s="277">
        <v>2.19</v>
      </c>
      <c r="P103" s="277">
        <v>20.19</v>
      </c>
      <c r="Q103" s="277">
        <v>1.87</v>
      </c>
      <c r="R103" s="277">
        <v>24.86</v>
      </c>
      <c r="S103" s="277">
        <v>1.87</v>
      </c>
      <c r="T103" s="277">
        <v>8.59</v>
      </c>
      <c r="U103" s="290">
        <v>0</v>
      </c>
      <c r="V103" s="290">
        <v>14.4</v>
      </c>
      <c r="W103" s="290">
        <v>0</v>
      </c>
    </row>
    <row r="104" spans="1:23" s="262" customFormat="1" ht="24" customHeight="1">
      <c r="A104" s="274" t="s">
        <v>1290</v>
      </c>
      <c r="B104" s="275" t="s">
        <v>1291</v>
      </c>
      <c r="C104" s="276">
        <v>2013401</v>
      </c>
      <c r="D104" s="276" t="s">
        <v>1381</v>
      </c>
      <c r="E104" s="277">
        <v>93.57</v>
      </c>
      <c r="F104" s="277">
        <v>11.13</v>
      </c>
      <c r="G104" s="277">
        <v>42.2</v>
      </c>
      <c r="H104" s="277">
        <v>41.11</v>
      </c>
      <c r="I104" s="277">
        <v>1.09</v>
      </c>
      <c r="J104" s="277">
        <v>4.22</v>
      </c>
      <c r="K104" s="277">
        <v>1.08</v>
      </c>
      <c r="L104" s="277">
        <v>8.48</v>
      </c>
      <c r="M104" s="277">
        <v>4.24</v>
      </c>
      <c r="N104" s="277">
        <v>1.59</v>
      </c>
      <c r="O104" s="277">
        <v>0.42</v>
      </c>
      <c r="P104" s="277">
        <v>6.36</v>
      </c>
      <c r="Q104" s="277">
        <v>0.47</v>
      </c>
      <c r="R104" s="277">
        <v>13.38</v>
      </c>
      <c r="S104" s="277">
        <v>0.47</v>
      </c>
      <c r="T104" s="277">
        <v>2.16</v>
      </c>
      <c r="U104" s="290">
        <v>0</v>
      </c>
      <c r="V104" s="290">
        <v>3.6</v>
      </c>
      <c r="W104" s="290">
        <v>7.15</v>
      </c>
    </row>
    <row r="105" spans="1:23" s="262" customFormat="1" ht="24" customHeight="1">
      <c r="A105" s="274" t="s">
        <v>1293</v>
      </c>
      <c r="B105" s="275" t="s">
        <v>1294</v>
      </c>
      <c r="C105" s="276">
        <v>2010301</v>
      </c>
      <c r="D105" s="276" t="s">
        <v>1356</v>
      </c>
      <c r="E105" s="277">
        <v>791.9</v>
      </c>
      <c r="F105" s="277">
        <v>99.3</v>
      </c>
      <c r="G105" s="277">
        <v>381.65</v>
      </c>
      <c r="H105" s="277">
        <v>370.73</v>
      </c>
      <c r="I105" s="277">
        <v>10.92</v>
      </c>
      <c r="J105" s="277">
        <v>38.83</v>
      </c>
      <c r="K105" s="277">
        <v>0</v>
      </c>
      <c r="L105" s="277">
        <v>75.72</v>
      </c>
      <c r="M105" s="277">
        <v>37.86</v>
      </c>
      <c r="N105" s="277">
        <v>10.61</v>
      </c>
      <c r="O105" s="277">
        <v>4.31</v>
      </c>
      <c r="P105" s="277">
        <v>56.79</v>
      </c>
      <c r="Q105" s="277">
        <v>4.68</v>
      </c>
      <c r="R105" s="277">
        <v>82.15</v>
      </c>
      <c r="S105" s="277">
        <v>4.76</v>
      </c>
      <c r="T105" s="277">
        <v>25.84</v>
      </c>
      <c r="U105" s="290">
        <v>0</v>
      </c>
      <c r="V105" s="290">
        <v>36</v>
      </c>
      <c r="W105" s="290">
        <v>15.55</v>
      </c>
    </row>
    <row r="106" spans="1:23" s="262" customFormat="1" ht="24" customHeight="1">
      <c r="A106" s="274" t="s">
        <v>1296</v>
      </c>
      <c r="B106" s="275" t="s">
        <v>1297</v>
      </c>
      <c r="C106" s="276">
        <v>2100302</v>
      </c>
      <c r="D106" s="276" t="s">
        <v>1397</v>
      </c>
      <c r="E106" s="277">
        <v>206.26</v>
      </c>
      <c r="F106" s="277">
        <v>23.79</v>
      </c>
      <c r="G106" s="277">
        <v>101.44</v>
      </c>
      <c r="H106" s="277">
        <v>98.16</v>
      </c>
      <c r="I106" s="277">
        <v>3.28</v>
      </c>
      <c r="J106" s="277">
        <v>9.79</v>
      </c>
      <c r="K106" s="277">
        <v>0</v>
      </c>
      <c r="L106" s="277">
        <v>19.63</v>
      </c>
      <c r="M106" s="277">
        <v>9.82</v>
      </c>
      <c r="N106" s="277">
        <v>0</v>
      </c>
      <c r="O106" s="277">
        <v>1.59</v>
      </c>
      <c r="P106" s="277">
        <v>14.72</v>
      </c>
      <c r="Q106" s="277">
        <v>1.4</v>
      </c>
      <c r="R106" s="277">
        <v>24.08</v>
      </c>
      <c r="S106" s="277">
        <v>1.4</v>
      </c>
      <c r="T106" s="277">
        <v>6.48</v>
      </c>
      <c r="U106" s="290">
        <v>0</v>
      </c>
      <c r="V106" s="290">
        <v>16.2</v>
      </c>
      <c r="W106" s="290">
        <v>0</v>
      </c>
    </row>
    <row r="107" spans="1:23" s="262" customFormat="1" ht="24" customHeight="1">
      <c r="A107" s="274" t="s">
        <v>1299</v>
      </c>
      <c r="B107" s="275" t="s">
        <v>1300</v>
      </c>
      <c r="C107" s="276">
        <v>2130104</v>
      </c>
      <c r="D107" s="276" t="s">
        <v>1392</v>
      </c>
      <c r="E107" s="277">
        <v>70.8</v>
      </c>
      <c r="F107" s="277">
        <v>8.4</v>
      </c>
      <c r="G107" s="277">
        <v>35.78</v>
      </c>
      <c r="H107" s="277">
        <v>34.69</v>
      </c>
      <c r="I107" s="277">
        <v>1.09</v>
      </c>
      <c r="J107" s="277">
        <v>3.45</v>
      </c>
      <c r="K107" s="277">
        <v>0</v>
      </c>
      <c r="L107" s="277">
        <v>6.88</v>
      </c>
      <c r="M107" s="277">
        <v>3.44</v>
      </c>
      <c r="N107" s="277">
        <v>0</v>
      </c>
      <c r="O107" s="277">
        <v>0.56</v>
      </c>
      <c r="P107" s="277">
        <v>5.16</v>
      </c>
      <c r="Q107" s="277">
        <v>0.47</v>
      </c>
      <c r="R107" s="277">
        <v>6.66</v>
      </c>
      <c r="S107" s="277">
        <v>0.47</v>
      </c>
      <c r="T107" s="277">
        <v>2.59</v>
      </c>
      <c r="U107" s="290">
        <v>0</v>
      </c>
      <c r="V107" s="290">
        <v>3.6</v>
      </c>
      <c r="W107" s="290">
        <v>0</v>
      </c>
    </row>
    <row r="108" spans="1:23" s="262" customFormat="1" ht="24" customHeight="1">
      <c r="A108" s="274" t="s">
        <v>1302</v>
      </c>
      <c r="B108" s="275" t="s">
        <v>1303</v>
      </c>
      <c r="C108" s="276">
        <v>2070103</v>
      </c>
      <c r="D108" s="276" t="s">
        <v>1398</v>
      </c>
      <c r="E108" s="277">
        <v>379.82</v>
      </c>
      <c r="F108" s="277">
        <v>47.24</v>
      </c>
      <c r="G108" s="277">
        <v>189.46</v>
      </c>
      <c r="H108" s="277">
        <v>183.64</v>
      </c>
      <c r="I108" s="277">
        <v>5.82</v>
      </c>
      <c r="J108" s="277">
        <v>19.2</v>
      </c>
      <c r="K108" s="277">
        <v>0</v>
      </c>
      <c r="L108" s="277">
        <v>36.86</v>
      </c>
      <c r="M108" s="277">
        <v>18.43</v>
      </c>
      <c r="N108" s="277">
        <v>0</v>
      </c>
      <c r="O108" s="277">
        <v>2.99</v>
      </c>
      <c r="P108" s="277">
        <v>27.65</v>
      </c>
      <c r="Q108" s="277">
        <v>2.5</v>
      </c>
      <c r="R108" s="277">
        <v>35.49</v>
      </c>
      <c r="S108" s="277">
        <v>2.5</v>
      </c>
      <c r="T108" s="277">
        <v>13.79</v>
      </c>
      <c r="U108" s="290">
        <v>0</v>
      </c>
      <c r="V108" s="290">
        <v>19.2</v>
      </c>
      <c r="W108" s="290">
        <v>0</v>
      </c>
    </row>
    <row r="109" spans="1:23" s="262" customFormat="1" ht="24" customHeight="1">
      <c r="A109" s="274" t="s">
        <v>1305</v>
      </c>
      <c r="B109" s="275" t="s">
        <v>1306</v>
      </c>
      <c r="C109" s="276">
        <v>2013401</v>
      </c>
      <c r="D109" s="276" t="s">
        <v>1381</v>
      </c>
      <c r="E109" s="277">
        <v>109.74</v>
      </c>
      <c r="F109" s="277">
        <v>12.92</v>
      </c>
      <c r="G109" s="277">
        <v>49.8</v>
      </c>
      <c r="H109" s="277">
        <v>48.34</v>
      </c>
      <c r="I109" s="277">
        <v>1.46</v>
      </c>
      <c r="J109" s="277">
        <v>5</v>
      </c>
      <c r="K109" s="277">
        <v>1.44</v>
      </c>
      <c r="L109" s="277">
        <v>9.91</v>
      </c>
      <c r="M109" s="277">
        <v>4.95</v>
      </c>
      <c r="N109" s="277">
        <v>1.86</v>
      </c>
      <c r="O109" s="277">
        <v>0.49</v>
      </c>
      <c r="P109" s="277">
        <v>7.43</v>
      </c>
      <c r="Q109" s="277">
        <v>0.62</v>
      </c>
      <c r="R109" s="277">
        <v>15.32</v>
      </c>
      <c r="S109" s="277">
        <v>0.62</v>
      </c>
      <c r="T109" s="277">
        <v>2.89</v>
      </c>
      <c r="U109" s="290">
        <v>0</v>
      </c>
      <c r="V109" s="290">
        <v>4.8</v>
      </c>
      <c r="W109" s="290">
        <v>7.01</v>
      </c>
    </row>
    <row r="110" spans="1:23" s="262" customFormat="1" ht="24" customHeight="1">
      <c r="A110" s="274" t="s">
        <v>1308</v>
      </c>
      <c r="B110" s="275" t="s">
        <v>1309</v>
      </c>
      <c r="C110" s="276">
        <v>2010301</v>
      </c>
      <c r="D110" s="276" t="s">
        <v>1356</v>
      </c>
      <c r="E110" s="277">
        <v>868.65</v>
      </c>
      <c r="F110" s="277">
        <v>107.28</v>
      </c>
      <c r="G110" s="277">
        <v>415.45</v>
      </c>
      <c r="H110" s="277">
        <v>403.44</v>
      </c>
      <c r="I110" s="277">
        <v>12.01</v>
      </c>
      <c r="J110" s="277">
        <v>42.18</v>
      </c>
      <c r="K110" s="277">
        <v>0</v>
      </c>
      <c r="L110" s="277">
        <v>82.27</v>
      </c>
      <c r="M110" s="277">
        <v>41.14</v>
      </c>
      <c r="N110" s="277">
        <v>13.3</v>
      </c>
      <c r="O110" s="277">
        <v>4.46</v>
      </c>
      <c r="P110" s="277">
        <v>61.71</v>
      </c>
      <c r="Q110" s="277">
        <v>5.15</v>
      </c>
      <c r="R110" s="277">
        <v>95.71</v>
      </c>
      <c r="S110" s="277">
        <v>5.23</v>
      </c>
      <c r="T110" s="277">
        <v>28.43</v>
      </c>
      <c r="U110" s="290">
        <v>0</v>
      </c>
      <c r="V110" s="290">
        <v>39.6</v>
      </c>
      <c r="W110" s="290">
        <v>22.45</v>
      </c>
    </row>
    <row r="111" spans="1:23" s="262" customFormat="1" ht="24" customHeight="1">
      <c r="A111" s="274" t="s">
        <v>1311</v>
      </c>
      <c r="B111" s="275" t="s">
        <v>1312</v>
      </c>
      <c r="C111" s="276">
        <v>2100302</v>
      </c>
      <c r="D111" s="276" t="s">
        <v>1397</v>
      </c>
      <c r="E111" s="277">
        <v>250.12</v>
      </c>
      <c r="F111" s="277">
        <v>29.64</v>
      </c>
      <c r="G111" s="277">
        <v>121.61</v>
      </c>
      <c r="H111" s="277">
        <v>117.61</v>
      </c>
      <c r="I111" s="277">
        <v>4</v>
      </c>
      <c r="J111" s="277">
        <v>12.09</v>
      </c>
      <c r="K111" s="277">
        <v>0</v>
      </c>
      <c r="L111" s="277">
        <v>23.74</v>
      </c>
      <c r="M111" s="277">
        <v>11.87</v>
      </c>
      <c r="N111" s="277">
        <v>0</v>
      </c>
      <c r="O111" s="277">
        <v>1.93</v>
      </c>
      <c r="P111" s="277">
        <v>17.81</v>
      </c>
      <c r="Q111" s="277">
        <v>1.72</v>
      </c>
      <c r="R111" s="277">
        <v>29.71</v>
      </c>
      <c r="S111" s="277">
        <v>1.72</v>
      </c>
      <c r="T111" s="277">
        <v>8.19</v>
      </c>
      <c r="U111" s="290">
        <v>0</v>
      </c>
      <c r="V111" s="290">
        <v>19.8</v>
      </c>
      <c r="W111" s="290">
        <v>0</v>
      </c>
    </row>
    <row r="112" spans="1:23" s="262" customFormat="1" ht="24" customHeight="1">
      <c r="A112" s="274" t="s">
        <v>1314</v>
      </c>
      <c r="B112" s="275" t="s">
        <v>1315</v>
      </c>
      <c r="C112" s="276">
        <v>2130104</v>
      </c>
      <c r="D112" s="276" t="s">
        <v>1392</v>
      </c>
      <c r="E112" s="277">
        <v>95.29</v>
      </c>
      <c r="F112" s="277">
        <v>11.58</v>
      </c>
      <c r="G112" s="277">
        <v>48.29</v>
      </c>
      <c r="H112" s="277">
        <v>46.83</v>
      </c>
      <c r="I112" s="277">
        <v>1.46</v>
      </c>
      <c r="J112" s="277">
        <v>4.69</v>
      </c>
      <c r="K112" s="277">
        <v>0</v>
      </c>
      <c r="L112" s="277">
        <v>9.38</v>
      </c>
      <c r="M112" s="277">
        <v>4.69</v>
      </c>
      <c r="N112" s="277">
        <v>0</v>
      </c>
      <c r="O112" s="277">
        <v>0.76</v>
      </c>
      <c r="P112" s="277">
        <v>7.03</v>
      </c>
      <c r="Q112" s="277">
        <v>0.62</v>
      </c>
      <c r="R112" s="277">
        <v>8.25</v>
      </c>
      <c r="S112" s="277">
        <v>0.62</v>
      </c>
      <c r="T112" s="277">
        <v>2.83</v>
      </c>
      <c r="U112" s="290">
        <v>0</v>
      </c>
      <c r="V112" s="290">
        <v>4.8</v>
      </c>
      <c r="W112" s="290">
        <v>0</v>
      </c>
    </row>
    <row r="113" spans="1:23" s="262" customFormat="1" ht="24" customHeight="1">
      <c r="A113" s="274" t="s">
        <v>1317</v>
      </c>
      <c r="B113" s="275" t="s">
        <v>1318</v>
      </c>
      <c r="C113" s="276">
        <v>2070103</v>
      </c>
      <c r="D113" s="276" t="s">
        <v>1398</v>
      </c>
      <c r="E113" s="277">
        <v>529.32</v>
      </c>
      <c r="F113" s="277">
        <v>65.67</v>
      </c>
      <c r="G113" s="277">
        <v>264.97</v>
      </c>
      <c r="H113" s="277">
        <v>256.6</v>
      </c>
      <c r="I113" s="277">
        <v>8.37</v>
      </c>
      <c r="J113" s="277">
        <v>26.79</v>
      </c>
      <c r="K113" s="277">
        <v>0</v>
      </c>
      <c r="L113" s="277">
        <v>51.56</v>
      </c>
      <c r="M113" s="277">
        <v>25.78</v>
      </c>
      <c r="N113" s="277">
        <v>0</v>
      </c>
      <c r="O113" s="277">
        <v>4.19</v>
      </c>
      <c r="P113" s="277">
        <v>38.67</v>
      </c>
      <c r="Q113" s="277">
        <v>3.59</v>
      </c>
      <c r="R113" s="277">
        <v>48.1</v>
      </c>
      <c r="S113" s="277">
        <v>3.59</v>
      </c>
      <c r="T113" s="277">
        <v>16.91</v>
      </c>
      <c r="U113" s="290">
        <v>0</v>
      </c>
      <c r="V113" s="290">
        <v>27.6</v>
      </c>
      <c r="W113" s="290">
        <v>0</v>
      </c>
    </row>
    <row r="114" spans="1:23" s="262" customFormat="1" ht="24" customHeight="1">
      <c r="A114" s="274" t="s">
        <v>1320</v>
      </c>
      <c r="B114" s="275" t="s">
        <v>1321</v>
      </c>
      <c r="C114" s="276">
        <v>2013401</v>
      </c>
      <c r="D114" s="276" t="s">
        <v>1381</v>
      </c>
      <c r="E114" s="277">
        <v>197.58</v>
      </c>
      <c r="F114" s="277">
        <v>24.56</v>
      </c>
      <c r="G114" s="277">
        <v>91.65</v>
      </c>
      <c r="H114" s="277">
        <v>89.1</v>
      </c>
      <c r="I114" s="277">
        <v>2.55</v>
      </c>
      <c r="J114" s="277">
        <v>9.41</v>
      </c>
      <c r="K114" s="277">
        <v>2.52</v>
      </c>
      <c r="L114" s="277">
        <v>18.35</v>
      </c>
      <c r="M114" s="277">
        <v>9.18</v>
      </c>
      <c r="N114" s="277">
        <v>3.44</v>
      </c>
      <c r="O114" s="277">
        <v>0.91</v>
      </c>
      <c r="P114" s="277">
        <v>13.76</v>
      </c>
      <c r="Q114" s="277">
        <v>1.09</v>
      </c>
      <c r="R114" s="277">
        <v>22.71</v>
      </c>
      <c r="S114" s="277">
        <v>1.18</v>
      </c>
      <c r="T114" s="277">
        <v>5.88</v>
      </c>
      <c r="U114" s="290">
        <v>0</v>
      </c>
      <c r="V114" s="290">
        <v>8.4</v>
      </c>
      <c r="W114" s="290">
        <v>7.25</v>
      </c>
    </row>
  </sheetData>
  <sheetProtection formatCells="0" formatColumns="0" formatRows="0"/>
  <mergeCells count="8">
    <mergeCell ref="A2:W2"/>
    <mergeCell ref="L3:N3"/>
    <mergeCell ref="G4:I4"/>
    <mergeCell ref="A4:A5"/>
    <mergeCell ref="B4:B5"/>
    <mergeCell ref="C4:C5"/>
    <mergeCell ref="D4:D5"/>
    <mergeCell ref="E4:E5"/>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40"/>
  <headerFooter alignWithMargins="0">
    <oddFooter>&amp;C&amp;28第 &amp;P+73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X111"/>
  <sheetViews>
    <sheetView showGridLines="0" showZeros="0" workbookViewId="0" topLeftCell="A1">
      <selection activeCell="A3" sqref="A3:IV3"/>
    </sheetView>
  </sheetViews>
  <sheetFormatPr defaultColWidth="9.00390625" defaultRowHeight="24" customHeight="1"/>
  <cols>
    <col min="1" max="1" width="10.125" style="229" customWidth="1"/>
    <col min="2" max="2" width="26.625" style="229" customWidth="1"/>
    <col min="3" max="3" width="8.625" style="230" customWidth="1"/>
    <col min="4" max="4" width="17.50390625" style="229" customWidth="1"/>
    <col min="5" max="5" width="9.125" style="229" customWidth="1"/>
    <col min="6" max="24" width="8.625" style="229" customWidth="1"/>
    <col min="25" max="16384" width="9.00390625" style="229" customWidth="1"/>
  </cols>
  <sheetData>
    <row r="1" spans="1:24" s="226" customFormat="1" ht="24" customHeight="1">
      <c r="A1" s="231" t="s">
        <v>1400</v>
      </c>
      <c r="B1" s="231"/>
      <c r="C1" s="163"/>
      <c r="D1" s="232"/>
      <c r="E1" s="233"/>
      <c r="F1" s="233"/>
      <c r="G1" s="233"/>
      <c r="H1" s="233"/>
      <c r="I1" s="233"/>
      <c r="J1" s="233"/>
      <c r="K1" s="233"/>
      <c r="L1" s="233"/>
      <c r="M1" s="233"/>
      <c r="N1" s="233"/>
      <c r="O1" s="233"/>
      <c r="P1" s="233"/>
      <c r="Q1" s="233"/>
      <c r="R1" s="233"/>
      <c r="S1" s="233"/>
      <c r="T1" s="233"/>
      <c r="U1" s="252"/>
      <c r="V1" s="252"/>
      <c r="W1" s="252"/>
      <c r="X1" s="252"/>
    </row>
    <row r="2" spans="1:24" ht="24" customHeight="1">
      <c r="A2" s="234" t="s">
        <v>1401</v>
      </c>
      <c r="B2" s="234"/>
      <c r="C2" s="234"/>
      <c r="D2" s="234"/>
      <c r="E2" s="234"/>
      <c r="F2" s="234"/>
      <c r="G2" s="234"/>
      <c r="H2" s="234"/>
      <c r="I2" s="234"/>
      <c r="J2" s="234"/>
      <c r="K2" s="234"/>
      <c r="L2" s="234"/>
      <c r="M2" s="234"/>
      <c r="N2" s="234"/>
      <c r="O2" s="234"/>
      <c r="P2" s="234"/>
      <c r="Q2" s="234"/>
      <c r="R2" s="234"/>
      <c r="S2" s="234"/>
      <c r="T2" s="234"/>
      <c r="U2" s="234"/>
      <c r="V2" s="234"/>
      <c r="W2" s="234"/>
      <c r="X2" s="234"/>
    </row>
    <row r="3" spans="1:24" s="227" customFormat="1" ht="24" customHeight="1">
      <c r="A3" s="207" t="s">
        <v>3</v>
      </c>
      <c r="B3" s="235"/>
      <c r="C3" s="235"/>
      <c r="D3" s="235"/>
      <c r="E3" s="235"/>
      <c r="F3" s="235"/>
      <c r="G3" s="235"/>
      <c r="H3" s="235"/>
      <c r="I3" s="235" t="s">
        <v>4</v>
      </c>
      <c r="J3" s="235"/>
      <c r="K3" s="235"/>
      <c r="L3" s="235"/>
      <c r="M3" s="235"/>
      <c r="N3" s="235"/>
      <c r="O3" s="235"/>
      <c r="P3" s="235"/>
      <c r="Q3" s="235"/>
      <c r="R3" s="235"/>
      <c r="S3" s="253"/>
      <c r="T3" s="253"/>
      <c r="U3" s="254"/>
      <c r="V3" s="254"/>
      <c r="W3" s="254"/>
      <c r="X3" s="255" t="s">
        <v>5</v>
      </c>
    </row>
    <row r="4" spans="1:24" ht="24" customHeight="1">
      <c r="A4" s="236" t="s">
        <v>1337</v>
      </c>
      <c r="B4" s="237" t="s">
        <v>799</v>
      </c>
      <c r="C4" s="237" t="s">
        <v>797</v>
      </c>
      <c r="D4" s="238" t="s">
        <v>1338</v>
      </c>
      <c r="E4" s="239" t="s">
        <v>536</v>
      </c>
      <c r="F4" s="236" t="s">
        <v>1402</v>
      </c>
      <c r="G4" s="236" t="s">
        <v>1403</v>
      </c>
      <c r="H4" s="236" t="s">
        <v>1404</v>
      </c>
      <c r="I4" s="236" t="s">
        <v>1405</v>
      </c>
      <c r="J4" s="236" t="s">
        <v>1406</v>
      </c>
      <c r="K4" s="236" t="s">
        <v>1407</v>
      </c>
      <c r="L4" s="236" t="s">
        <v>1408</v>
      </c>
      <c r="M4" s="236" t="s">
        <v>1409</v>
      </c>
      <c r="N4" s="236" t="s">
        <v>1410</v>
      </c>
      <c r="O4" s="236" t="s">
        <v>1411</v>
      </c>
      <c r="P4" s="239" t="s">
        <v>1412</v>
      </c>
      <c r="Q4" s="239" t="s">
        <v>1413</v>
      </c>
      <c r="R4" s="239" t="s">
        <v>1414</v>
      </c>
      <c r="S4" s="239" t="s">
        <v>1415</v>
      </c>
      <c r="T4" s="256" t="s">
        <v>1416</v>
      </c>
      <c r="U4" s="257"/>
      <c r="V4" s="257"/>
      <c r="W4" s="257"/>
      <c r="X4" s="257"/>
    </row>
    <row r="5" spans="1:24" ht="45">
      <c r="A5" s="236"/>
      <c r="B5" s="237"/>
      <c r="C5" s="237"/>
      <c r="D5" s="240"/>
      <c r="E5" s="241"/>
      <c r="F5" s="236" t="s">
        <v>1417</v>
      </c>
      <c r="G5" s="236" t="s">
        <v>1418</v>
      </c>
      <c r="H5" s="236" t="s">
        <v>1419</v>
      </c>
      <c r="I5" s="236" t="s">
        <v>1420</v>
      </c>
      <c r="J5" s="236" t="s">
        <v>1421</v>
      </c>
      <c r="K5" s="236" t="s">
        <v>1422</v>
      </c>
      <c r="L5" s="236" t="s">
        <v>1423</v>
      </c>
      <c r="M5" s="236" t="s">
        <v>1424</v>
      </c>
      <c r="N5" s="236" t="s">
        <v>1425</v>
      </c>
      <c r="O5" s="236" t="s">
        <v>1426</v>
      </c>
      <c r="P5" s="239" t="s">
        <v>1427</v>
      </c>
      <c r="Q5" s="239" t="s">
        <v>1428</v>
      </c>
      <c r="R5" s="239" t="s">
        <v>1429</v>
      </c>
      <c r="S5" s="239" t="s">
        <v>1430</v>
      </c>
      <c r="T5" s="241" t="s">
        <v>806</v>
      </c>
      <c r="U5" s="236" t="s">
        <v>1431</v>
      </c>
      <c r="V5" s="236" t="s">
        <v>1432</v>
      </c>
      <c r="W5" s="239" t="s">
        <v>1433</v>
      </c>
      <c r="X5" s="258" t="s">
        <v>1434</v>
      </c>
    </row>
    <row r="6" spans="1:24" s="228" customFormat="1" ht="24" customHeight="1">
      <c r="A6" s="242"/>
      <c r="B6" s="243" t="s">
        <v>536</v>
      </c>
      <c r="C6" s="244"/>
      <c r="D6" s="245"/>
      <c r="E6" s="246">
        <v>2846.68</v>
      </c>
      <c r="F6" s="246">
        <v>94.58</v>
      </c>
      <c r="G6" s="246">
        <v>23.71</v>
      </c>
      <c r="H6" s="246">
        <v>126.94</v>
      </c>
      <c r="I6" s="246">
        <v>59.05</v>
      </c>
      <c r="J6" s="246">
        <v>354.71</v>
      </c>
      <c r="K6" s="246">
        <v>623.84</v>
      </c>
      <c r="L6" s="246">
        <v>59.74</v>
      </c>
      <c r="M6" s="246">
        <v>35.45</v>
      </c>
      <c r="N6" s="246">
        <v>94.58</v>
      </c>
      <c r="O6" s="246">
        <v>106.12</v>
      </c>
      <c r="P6" s="246">
        <v>13.2</v>
      </c>
      <c r="Q6" s="246">
        <v>380.66</v>
      </c>
      <c r="R6" s="246">
        <v>8.15</v>
      </c>
      <c r="S6" s="246">
        <v>589.29</v>
      </c>
      <c r="T6" s="246">
        <v>276.66</v>
      </c>
      <c r="U6" s="246">
        <v>15.28</v>
      </c>
      <c r="V6" s="246">
        <v>48</v>
      </c>
      <c r="W6" s="246">
        <v>7</v>
      </c>
      <c r="X6" s="246">
        <v>206.38</v>
      </c>
    </row>
    <row r="7" spans="1:24" ht="24" customHeight="1">
      <c r="A7" s="247" t="s">
        <v>809</v>
      </c>
      <c r="B7" s="248" t="s">
        <v>810</v>
      </c>
      <c r="C7" s="249">
        <v>2010301</v>
      </c>
      <c r="D7" s="250" t="s">
        <v>1356</v>
      </c>
      <c r="E7" s="251">
        <v>22.17</v>
      </c>
      <c r="F7" s="251">
        <v>1.1</v>
      </c>
      <c r="G7" s="251">
        <v>0.28</v>
      </c>
      <c r="H7" s="251">
        <v>1.1</v>
      </c>
      <c r="I7" s="251">
        <v>0.69</v>
      </c>
      <c r="J7" s="251">
        <v>2.76</v>
      </c>
      <c r="K7" s="251">
        <v>6.62</v>
      </c>
      <c r="L7" s="251">
        <v>0.69</v>
      </c>
      <c r="M7" s="251">
        <v>0.41</v>
      </c>
      <c r="N7" s="251">
        <v>1.1</v>
      </c>
      <c r="O7" s="251">
        <v>0</v>
      </c>
      <c r="P7" s="251">
        <v>0</v>
      </c>
      <c r="Q7" s="251">
        <v>5.77</v>
      </c>
      <c r="R7" s="251">
        <v>0.27</v>
      </c>
      <c r="S7" s="251">
        <v>0</v>
      </c>
      <c r="T7" s="251">
        <v>1.38</v>
      </c>
      <c r="U7" s="251">
        <v>0</v>
      </c>
      <c r="V7" s="251">
        <v>0.69</v>
      </c>
      <c r="W7" s="251">
        <v>0</v>
      </c>
      <c r="X7" s="251">
        <v>0.69</v>
      </c>
    </row>
    <row r="8" spans="1:24" ht="24" customHeight="1">
      <c r="A8" s="247" t="s">
        <v>816</v>
      </c>
      <c r="B8" s="248" t="s">
        <v>817</v>
      </c>
      <c r="C8" s="249">
        <v>2010301</v>
      </c>
      <c r="D8" s="250" t="s">
        <v>1356</v>
      </c>
      <c r="E8" s="251">
        <v>465.63</v>
      </c>
      <c r="F8" s="251">
        <v>1.6</v>
      </c>
      <c r="G8" s="251">
        <v>0.4</v>
      </c>
      <c r="H8" s="251">
        <v>35</v>
      </c>
      <c r="I8" s="251">
        <v>1</v>
      </c>
      <c r="J8" s="251">
        <v>90</v>
      </c>
      <c r="K8" s="251">
        <v>9.6</v>
      </c>
      <c r="L8" s="251">
        <v>1</v>
      </c>
      <c r="M8" s="251">
        <v>0.6</v>
      </c>
      <c r="N8" s="251">
        <v>1.6</v>
      </c>
      <c r="O8" s="251">
        <v>76</v>
      </c>
      <c r="P8" s="251">
        <v>0</v>
      </c>
      <c r="Q8" s="251">
        <v>5.71</v>
      </c>
      <c r="R8" s="251">
        <v>0.12</v>
      </c>
      <c r="S8" s="251">
        <v>192</v>
      </c>
      <c r="T8" s="251">
        <v>51</v>
      </c>
      <c r="U8" s="251">
        <v>0</v>
      </c>
      <c r="V8" s="251">
        <v>0</v>
      </c>
      <c r="W8" s="251">
        <v>0</v>
      </c>
      <c r="X8" s="251">
        <v>51</v>
      </c>
    </row>
    <row r="9" spans="1:24" ht="24" customHeight="1">
      <c r="A9" s="247" t="s">
        <v>821</v>
      </c>
      <c r="B9" s="248" t="s">
        <v>822</v>
      </c>
      <c r="C9" s="249">
        <v>2010301</v>
      </c>
      <c r="D9" s="250" t="s">
        <v>1356</v>
      </c>
      <c r="E9" s="251">
        <v>6.75</v>
      </c>
      <c r="F9" s="251">
        <v>0.34</v>
      </c>
      <c r="G9" s="251">
        <v>0.09</v>
      </c>
      <c r="H9" s="251">
        <v>0.34</v>
      </c>
      <c r="I9" s="251">
        <v>0.22</v>
      </c>
      <c r="J9" s="251">
        <v>0.86</v>
      </c>
      <c r="K9" s="251">
        <v>2.07</v>
      </c>
      <c r="L9" s="251">
        <v>0.22</v>
      </c>
      <c r="M9" s="251">
        <v>0.13</v>
      </c>
      <c r="N9" s="251">
        <v>0.34</v>
      </c>
      <c r="O9" s="251">
        <v>0</v>
      </c>
      <c r="P9" s="251">
        <v>0</v>
      </c>
      <c r="Q9" s="251">
        <v>1.67</v>
      </c>
      <c r="R9" s="251">
        <v>0.03</v>
      </c>
      <c r="S9" s="251">
        <v>0</v>
      </c>
      <c r="T9" s="251">
        <v>0.44</v>
      </c>
      <c r="U9" s="251">
        <v>0</v>
      </c>
      <c r="V9" s="251">
        <v>0.22</v>
      </c>
      <c r="W9" s="251">
        <v>0</v>
      </c>
      <c r="X9" s="251">
        <v>0.22</v>
      </c>
    </row>
    <row r="10" spans="1:24" ht="24" customHeight="1">
      <c r="A10" s="247" t="s">
        <v>824</v>
      </c>
      <c r="B10" s="248" t="s">
        <v>825</v>
      </c>
      <c r="C10" s="249">
        <v>2010401</v>
      </c>
      <c r="D10" s="250" t="s">
        <v>1357</v>
      </c>
      <c r="E10" s="251">
        <v>12.91</v>
      </c>
      <c r="F10" s="251">
        <v>0.62</v>
      </c>
      <c r="G10" s="251">
        <v>0.16</v>
      </c>
      <c r="H10" s="251">
        <v>0.62</v>
      </c>
      <c r="I10" s="251">
        <v>0.39</v>
      </c>
      <c r="J10" s="251">
        <v>1.55</v>
      </c>
      <c r="K10" s="251">
        <v>3.73</v>
      </c>
      <c r="L10" s="251">
        <v>0.39</v>
      </c>
      <c r="M10" s="251">
        <v>0.23</v>
      </c>
      <c r="N10" s="251">
        <v>0.62</v>
      </c>
      <c r="O10" s="251">
        <v>0</v>
      </c>
      <c r="P10" s="251">
        <v>1.2</v>
      </c>
      <c r="Q10" s="251">
        <v>2.57</v>
      </c>
      <c r="R10" s="251">
        <v>0.05</v>
      </c>
      <c r="S10" s="251">
        <v>0</v>
      </c>
      <c r="T10" s="251">
        <v>0.78</v>
      </c>
      <c r="U10" s="251">
        <v>0</v>
      </c>
      <c r="V10" s="251">
        <v>0.39</v>
      </c>
      <c r="W10" s="251">
        <v>0</v>
      </c>
      <c r="X10" s="251">
        <v>0.39</v>
      </c>
    </row>
    <row r="11" spans="1:24" ht="24" customHeight="1">
      <c r="A11" s="247" t="s">
        <v>834</v>
      </c>
      <c r="B11" s="248" t="s">
        <v>835</v>
      </c>
      <c r="C11" s="249">
        <v>2010401</v>
      </c>
      <c r="D11" s="250" t="s">
        <v>1357</v>
      </c>
      <c r="E11" s="251">
        <v>1.41</v>
      </c>
      <c r="F11" s="251">
        <v>0.07</v>
      </c>
      <c r="G11" s="251">
        <v>0.02</v>
      </c>
      <c r="H11" s="251">
        <v>0.07</v>
      </c>
      <c r="I11" s="251">
        <v>0.04</v>
      </c>
      <c r="J11" s="251">
        <v>0.17</v>
      </c>
      <c r="K11" s="251">
        <v>0.41</v>
      </c>
      <c r="L11" s="251">
        <v>0.04</v>
      </c>
      <c r="M11" s="251">
        <v>0.03</v>
      </c>
      <c r="N11" s="251">
        <v>0.07</v>
      </c>
      <c r="O11" s="251">
        <v>0</v>
      </c>
      <c r="P11" s="251">
        <v>0</v>
      </c>
      <c r="Q11" s="251">
        <v>0.39</v>
      </c>
      <c r="R11" s="251">
        <v>0.02</v>
      </c>
      <c r="S11" s="251">
        <v>0</v>
      </c>
      <c r="T11" s="251">
        <v>0.08</v>
      </c>
      <c r="U11" s="251">
        <v>0</v>
      </c>
      <c r="V11" s="251">
        <v>0.04</v>
      </c>
      <c r="W11" s="251">
        <v>0</v>
      </c>
      <c r="X11" s="251">
        <v>0.04</v>
      </c>
    </row>
    <row r="12" spans="1:24" ht="24" customHeight="1">
      <c r="A12" s="247" t="s">
        <v>837</v>
      </c>
      <c r="B12" s="248" t="s">
        <v>838</v>
      </c>
      <c r="C12" s="249">
        <v>2050101</v>
      </c>
      <c r="D12" s="250" t="s">
        <v>1358</v>
      </c>
      <c r="E12" s="251">
        <v>10.39</v>
      </c>
      <c r="F12" s="251">
        <v>0.55</v>
      </c>
      <c r="G12" s="251">
        <v>0.14</v>
      </c>
      <c r="H12" s="251">
        <v>0.55</v>
      </c>
      <c r="I12" s="251">
        <v>0.34</v>
      </c>
      <c r="J12" s="251">
        <v>1.38</v>
      </c>
      <c r="K12" s="251">
        <v>3.31</v>
      </c>
      <c r="L12" s="251">
        <v>0.34</v>
      </c>
      <c r="M12" s="251">
        <v>0.21</v>
      </c>
      <c r="N12" s="251">
        <v>0.55</v>
      </c>
      <c r="O12" s="251">
        <v>0</v>
      </c>
      <c r="P12" s="251">
        <v>0</v>
      </c>
      <c r="Q12" s="251">
        <v>2.25</v>
      </c>
      <c r="R12" s="251">
        <v>0.09</v>
      </c>
      <c r="S12" s="251">
        <v>0</v>
      </c>
      <c r="T12" s="251">
        <v>0.68</v>
      </c>
      <c r="U12" s="251">
        <v>0</v>
      </c>
      <c r="V12" s="251">
        <v>0.34</v>
      </c>
      <c r="W12" s="251">
        <v>0</v>
      </c>
      <c r="X12" s="251">
        <v>0.34</v>
      </c>
    </row>
    <row r="13" spans="1:24" ht="24" customHeight="1">
      <c r="A13" s="247" t="s">
        <v>850</v>
      </c>
      <c r="B13" s="248" t="s">
        <v>851</v>
      </c>
      <c r="C13" s="249">
        <v>2040201</v>
      </c>
      <c r="D13" s="250" t="s">
        <v>1360</v>
      </c>
      <c r="E13" s="251">
        <v>455.94</v>
      </c>
      <c r="F13" s="251">
        <v>11.28</v>
      </c>
      <c r="G13" s="251">
        <v>2.82</v>
      </c>
      <c r="H13" s="251">
        <v>11.28</v>
      </c>
      <c r="I13" s="251">
        <v>7.05</v>
      </c>
      <c r="J13" s="251">
        <v>28.2</v>
      </c>
      <c r="K13" s="251">
        <v>67.68</v>
      </c>
      <c r="L13" s="251">
        <v>7.05</v>
      </c>
      <c r="M13" s="251">
        <v>4.23</v>
      </c>
      <c r="N13" s="251">
        <v>11.28</v>
      </c>
      <c r="O13" s="251">
        <v>0</v>
      </c>
      <c r="P13" s="251">
        <v>0</v>
      </c>
      <c r="Q13" s="251">
        <v>46.04</v>
      </c>
      <c r="R13" s="251">
        <v>0.85</v>
      </c>
      <c r="S13" s="251">
        <v>159</v>
      </c>
      <c r="T13" s="251">
        <v>99.18</v>
      </c>
      <c r="U13" s="251">
        <v>0</v>
      </c>
      <c r="V13" s="251">
        <v>0</v>
      </c>
      <c r="W13" s="251">
        <v>7</v>
      </c>
      <c r="X13" s="251">
        <v>92.18</v>
      </c>
    </row>
    <row r="14" spans="1:24" ht="24" customHeight="1">
      <c r="A14" s="247" t="s">
        <v>858</v>
      </c>
      <c r="B14" s="248" t="s">
        <v>859</v>
      </c>
      <c r="C14" s="249">
        <v>2040601</v>
      </c>
      <c r="D14" s="250" t="s">
        <v>1361</v>
      </c>
      <c r="E14" s="251">
        <v>38.48</v>
      </c>
      <c r="F14" s="251">
        <v>1.28</v>
      </c>
      <c r="G14" s="251">
        <v>0.32</v>
      </c>
      <c r="H14" s="251">
        <v>1.28</v>
      </c>
      <c r="I14" s="251">
        <v>0.8</v>
      </c>
      <c r="J14" s="251">
        <v>3.2</v>
      </c>
      <c r="K14" s="251">
        <v>6.01</v>
      </c>
      <c r="L14" s="251">
        <v>0.8</v>
      </c>
      <c r="M14" s="251">
        <v>0.48</v>
      </c>
      <c r="N14" s="251">
        <v>1.28</v>
      </c>
      <c r="O14" s="251">
        <v>0</v>
      </c>
      <c r="P14" s="251">
        <v>1.2</v>
      </c>
      <c r="Q14" s="251">
        <v>4.65</v>
      </c>
      <c r="R14" s="251">
        <v>0.1</v>
      </c>
      <c r="S14" s="251">
        <v>14.84</v>
      </c>
      <c r="T14" s="251">
        <v>2.24</v>
      </c>
      <c r="U14" s="251">
        <v>0</v>
      </c>
      <c r="V14" s="251">
        <v>0</v>
      </c>
      <c r="W14" s="251">
        <v>0</v>
      </c>
      <c r="X14" s="251">
        <v>2.24</v>
      </c>
    </row>
    <row r="15" spans="1:24" ht="24" customHeight="1">
      <c r="A15" s="247" t="s">
        <v>870</v>
      </c>
      <c r="B15" s="248" t="s">
        <v>871</v>
      </c>
      <c r="C15" s="249">
        <v>2080101</v>
      </c>
      <c r="D15" s="250" t="s">
        <v>1362</v>
      </c>
      <c r="E15" s="251">
        <v>6.4</v>
      </c>
      <c r="F15" s="251">
        <v>0.28</v>
      </c>
      <c r="G15" s="251">
        <v>0.07</v>
      </c>
      <c r="H15" s="251">
        <v>0.28</v>
      </c>
      <c r="I15" s="251">
        <v>0.17</v>
      </c>
      <c r="J15" s="251">
        <v>0.69</v>
      </c>
      <c r="K15" s="251">
        <v>1.66</v>
      </c>
      <c r="L15" s="251">
        <v>0.17</v>
      </c>
      <c r="M15" s="251">
        <v>0.1</v>
      </c>
      <c r="N15" s="251">
        <v>0.28</v>
      </c>
      <c r="O15" s="251">
        <v>0</v>
      </c>
      <c r="P15" s="251">
        <v>1.2</v>
      </c>
      <c r="Q15" s="251">
        <v>1.14</v>
      </c>
      <c r="R15" s="251">
        <v>0.02</v>
      </c>
      <c r="S15" s="251">
        <v>0</v>
      </c>
      <c r="T15" s="251">
        <v>0.34</v>
      </c>
      <c r="U15" s="251">
        <v>0</v>
      </c>
      <c r="V15" s="251">
        <v>0.17</v>
      </c>
      <c r="W15" s="251">
        <v>0</v>
      </c>
      <c r="X15" s="251">
        <v>0.17</v>
      </c>
    </row>
    <row r="16" spans="1:24" ht="24" customHeight="1">
      <c r="A16" s="247" t="s">
        <v>879</v>
      </c>
      <c r="B16" s="248" t="s">
        <v>880</v>
      </c>
      <c r="C16" s="249">
        <v>2080201</v>
      </c>
      <c r="D16" s="250" t="s">
        <v>1363</v>
      </c>
      <c r="E16" s="251">
        <v>16.74</v>
      </c>
      <c r="F16" s="251">
        <v>0.55</v>
      </c>
      <c r="G16" s="251">
        <v>0.14</v>
      </c>
      <c r="H16" s="251">
        <v>0.55</v>
      </c>
      <c r="I16" s="251">
        <v>0.34</v>
      </c>
      <c r="J16" s="251">
        <v>1.38</v>
      </c>
      <c r="K16" s="251">
        <v>3.31</v>
      </c>
      <c r="L16" s="251">
        <v>0.34</v>
      </c>
      <c r="M16" s="251">
        <v>0.21</v>
      </c>
      <c r="N16" s="251">
        <v>0.55</v>
      </c>
      <c r="O16" s="251">
        <v>0</v>
      </c>
      <c r="P16" s="251">
        <v>1.2</v>
      </c>
      <c r="Q16" s="251">
        <v>2.27</v>
      </c>
      <c r="R16" s="251">
        <v>0.05</v>
      </c>
      <c r="S16" s="251">
        <v>5.17</v>
      </c>
      <c r="T16" s="251">
        <v>0.68</v>
      </c>
      <c r="U16" s="251">
        <v>0</v>
      </c>
      <c r="V16" s="251">
        <v>0.34</v>
      </c>
      <c r="W16" s="251">
        <v>0</v>
      </c>
      <c r="X16" s="251">
        <v>0.34</v>
      </c>
    </row>
    <row r="17" spans="1:24" ht="24" customHeight="1">
      <c r="A17" s="247" t="s">
        <v>895</v>
      </c>
      <c r="B17" s="248" t="s">
        <v>896</v>
      </c>
      <c r="C17" s="249">
        <v>2080201</v>
      </c>
      <c r="D17" s="250" t="s">
        <v>1363</v>
      </c>
      <c r="E17" s="251">
        <v>6.32</v>
      </c>
      <c r="F17" s="251">
        <v>0.28</v>
      </c>
      <c r="G17" s="251">
        <v>0.07</v>
      </c>
      <c r="H17" s="251">
        <v>0.28</v>
      </c>
      <c r="I17" s="251">
        <v>0.17</v>
      </c>
      <c r="J17" s="251">
        <v>0.69</v>
      </c>
      <c r="K17" s="251">
        <v>1.66</v>
      </c>
      <c r="L17" s="251">
        <v>0.17</v>
      </c>
      <c r="M17" s="251">
        <v>0.1</v>
      </c>
      <c r="N17" s="251">
        <v>0.28</v>
      </c>
      <c r="O17" s="251">
        <v>0</v>
      </c>
      <c r="P17" s="251">
        <v>1.2</v>
      </c>
      <c r="Q17" s="251">
        <v>1.06</v>
      </c>
      <c r="R17" s="251">
        <v>0.02</v>
      </c>
      <c r="S17" s="251">
        <v>0</v>
      </c>
      <c r="T17" s="251">
        <v>0.34</v>
      </c>
      <c r="U17" s="251">
        <v>0</v>
      </c>
      <c r="V17" s="251">
        <v>0.17</v>
      </c>
      <c r="W17" s="251">
        <v>0</v>
      </c>
      <c r="X17" s="251">
        <v>0.17</v>
      </c>
    </row>
    <row r="18" spans="1:24" ht="24" customHeight="1">
      <c r="A18" s="247" t="s">
        <v>901</v>
      </c>
      <c r="B18" s="248" t="s">
        <v>902</v>
      </c>
      <c r="C18" s="249">
        <v>2010601</v>
      </c>
      <c r="D18" s="250" t="s">
        <v>1364</v>
      </c>
      <c r="E18" s="251">
        <v>27.15</v>
      </c>
      <c r="F18" s="251">
        <v>1.24</v>
      </c>
      <c r="G18" s="251">
        <v>0.31</v>
      </c>
      <c r="H18" s="251">
        <v>1.24</v>
      </c>
      <c r="I18" s="251">
        <v>0.78</v>
      </c>
      <c r="J18" s="251">
        <v>3.1</v>
      </c>
      <c r="K18" s="251">
        <v>7.45</v>
      </c>
      <c r="L18" s="251">
        <v>0.78</v>
      </c>
      <c r="M18" s="251">
        <v>0.47</v>
      </c>
      <c r="N18" s="251">
        <v>1.24</v>
      </c>
      <c r="O18" s="251">
        <v>0</v>
      </c>
      <c r="P18" s="251">
        <v>1.2</v>
      </c>
      <c r="Q18" s="251">
        <v>5.09</v>
      </c>
      <c r="R18" s="251">
        <v>0.1</v>
      </c>
      <c r="S18" s="251">
        <v>2.59</v>
      </c>
      <c r="T18" s="251">
        <v>1.56</v>
      </c>
      <c r="U18" s="251">
        <v>0</v>
      </c>
      <c r="V18" s="251">
        <v>0.78</v>
      </c>
      <c r="W18" s="251">
        <v>0</v>
      </c>
      <c r="X18" s="251">
        <v>0.78</v>
      </c>
    </row>
    <row r="19" spans="1:24" ht="24" customHeight="1">
      <c r="A19" s="247" t="s">
        <v>909</v>
      </c>
      <c r="B19" s="248" t="s">
        <v>910</v>
      </c>
      <c r="C19" s="249">
        <v>2150301</v>
      </c>
      <c r="D19" s="250" t="s">
        <v>1365</v>
      </c>
      <c r="E19" s="251">
        <v>12.9</v>
      </c>
      <c r="F19" s="251">
        <v>0.55</v>
      </c>
      <c r="G19" s="251">
        <v>0.14</v>
      </c>
      <c r="H19" s="251">
        <v>0.55</v>
      </c>
      <c r="I19" s="251">
        <v>0.34</v>
      </c>
      <c r="J19" s="251">
        <v>1.38</v>
      </c>
      <c r="K19" s="251">
        <v>3.31</v>
      </c>
      <c r="L19" s="251">
        <v>0.34</v>
      </c>
      <c r="M19" s="251">
        <v>0.21</v>
      </c>
      <c r="N19" s="251">
        <v>0.55</v>
      </c>
      <c r="O19" s="251">
        <v>0</v>
      </c>
      <c r="P19" s="251">
        <v>0</v>
      </c>
      <c r="Q19" s="251">
        <v>2.21</v>
      </c>
      <c r="R19" s="251">
        <v>0.05</v>
      </c>
      <c r="S19" s="251">
        <v>2.59</v>
      </c>
      <c r="T19" s="251">
        <v>0.68</v>
      </c>
      <c r="U19" s="251">
        <v>0</v>
      </c>
      <c r="V19" s="251">
        <v>0.34</v>
      </c>
      <c r="W19" s="251">
        <v>0</v>
      </c>
      <c r="X19" s="251">
        <v>0.34</v>
      </c>
    </row>
    <row r="20" spans="1:24" ht="24" customHeight="1">
      <c r="A20" s="247" t="s">
        <v>916</v>
      </c>
      <c r="B20" s="248" t="s">
        <v>917</v>
      </c>
      <c r="C20" s="249">
        <v>2200101</v>
      </c>
      <c r="D20" s="250" t="s">
        <v>1366</v>
      </c>
      <c r="E20" s="251">
        <v>21.99</v>
      </c>
      <c r="F20" s="251">
        <v>1.03</v>
      </c>
      <c r="G20" s="251">
        <v>0.26</v>
      </c>
      <c r="H20" s="251">
        <v>1.03</v>
      </c>
      <c r="I20" s="251">
        <v>0.65</v>
      </c>
      <c r="J20" s="251">
        <v>2.59</v>
      </c>
      <c r="K20" s="251">
        <v>6.21</v>
      </c>
      <c r="L20" s="251">
        <v>0.65</v>
      </c>
      <c r="M20" s="251">
        <v>0.39</v>
      </c>
      <c r="N20" s="251">
        <v>1.03</v>
      </c>
      <c r="O20" s="251">
        <v>0</v>
      </c>
      <c r="P20" s="251">
        <v>0</v>
      </c>
      <c r="Q20" s="251">
        <v>4.17</v>
      </c>
      <c r="R20" s="251">
        <v>0.09</v>
      </c>
      <c r="S20" s="251">
        <v>2.59</v>
      </c>
      <c r="T20" s="251">
        <v>1.3</v>
      </c>
      <c r="U20" s="251">
        <v>0</v>
      </c>
      <c r="V20" s="251">
        <v>0.65</v>
      </c>
      <c r="W20" s="251">
        <v>0</v>
      </c>
      <c r="X20" s="251">
        <v>0.65</v>
      </c>
    </row>
    <row r="21" spans="1:24" ht="24" customHeight="1">
      <c r="A21" s="247" t="s">
        <v>925</v>
      </c>
      <c r="B21" s="248" t="s">
        <v>926</v>
      </c>
      <c r="C21" s="249">
        <v>2140101</v>
      </c>
      <c r="D21" s="250" t="s">
        <v>1367</v>
      </c>
      <c r="E21" s="251">
        <v>14.44</v>
      </c>
      <c r="F21" s="251">
        <v>0.76</v>
      </c>
      <c r="G21" s="251">
        <v>0.19</v>
      </c>
      <c r="H21" s="251">
        <v>0.76</v>
      </c>
      <c r="I21" s="251">
        <v>0.47</v>
      </c>
      <c r="J21" s="251">
        <v>1.9</v>
      </c>
      <c r="K21" s="251">
        <v>4.55</v>
      </c>
      <c r="L21" s="251">
        <v>0.47</v>
      </c>
      <c r="M21" s="251">
        <v>0.28</v>
      </c>
      <c r="N21" s="251">
        <v>0.76</v>
      </c>
      <c r="O21" s="251">
        <v>0</v>
      </c>
      <c r="P21" s="251">
        <v>0</v>
      </c>
      <c r="Q21" s="251">
        <v>3.3</v>
      </c>
      <c r="R21" s="251">
        <v>0.06</v>
      </c>
      <c r="S21" s="251">
        <v>0</v>
      </c>
      <c r="T21" s="251">
        <v>0.94</v>
      </c>
      <c r="U21" s="251">
        <v>0</v>
      </c>
      <c r="V21" s="251">
        <v>0.47</v>
      </c>
      <c r="W21" s="251">
        <v>0</v>
      </c>
      <c r="X21" s="251">
        <v>0.47</v>
      </c>
    </row>
    <row r="22" spans="1:24" ht="24" customHeight="1">
      <c r="A22" s="247" t="s">
        <v>931</v>
      </c>
      <c r="B22" s="248" t="s">
        <v>932</v>
      </c>
      <c r="C22" s="249">
        <v>2130301</v>
      </c>
      <c r="D22" s="250" t="s">
        <v>1368</v>
      </c>
      <c r="E22" s="251">
        <v>12.94</v>
      </c>
      <c r="F22" s="251">
        <v>0.48</v>
      </c>
      <c r="G22" s="251">
        <v>0.12</v>
      </c>
      <c r="H22" s="251">
        <v>0.48</v>
      </c>
      <c r="I22" s="251">
        <v>0.3</v>
      </c>
      <c r="J22" s="251">
        <v>1.21</v>
      </c>
      <c r="K22" s="251">
        <v>2.9</v>
      </c>
      <c r="L22" s="251">
        <v>0.3</v>
      </c>
      <c r="M22" s="251">
        <v>0.18</v>
      </c>
      <c r="N22" s="251">
        <v>0.48</v>
      </c>
      <c r="O22" s="251">
        <v>0</v>
      </c>
      <c r="P22" s="251">
        <v>1.2</v>
      </c>
      <c r="Q22" s="251">
        <v>2.06</v>
      </c>
      <c r="R22" s="251">
        <v>0.04</v>
      </c>
      <c r="S22" s="251">
        <v>2.59</v>
      </c>
      <c r="T22" s="251">
        <v>0.6</v>
      </c>
      <c r="U22" s="251">
        <v>0</v>
      </c>
      <c r="V22" s="251">
        <v>0.3</v>
      </c>
      <c r="W22" s="251">
        <v>0</v>
      </c>
      <c r="X22" s="251">
        <v>0.3</v>
      </c>
    </row>
    <row r="23" spans="1:24" ht="24" customHeight="1">
      <c r="A23" s="247" t="s">
        <v>939</v>
      </c>
      <c r="B23" s="248" t="s">
        <v>940</v>
      </c>
      <c r="C23" s="249">
        <v>2011301</v>
      </c>
      <c r="D23" s="250" t="s">
        <v>1369</v>
      </c>
      <c r="E23" s="251">
        <v>6.53</v>
      </c>
      <c r="F23" s="251">
        <v>0.34</v>
      </c>
      <c r="G23" s="251">
        <v>0.09</v>
      </c>
      <c r="H23" s="251">
        <v>0.34</v>
      </c>
      <c r="I23" s="251">
        <v>0.22</v>
      </c>
      <c r="J23" s="251">
        <v>0.86</v>
      </c>
      <c r="K23" s="251">
        <v>2.07</v>
      </c>
      <c r="L23" s="251">
        <v>0.22</v>
      </c>
      <c r="M23" s="251">
        <v>0.13</v>
      </c>
      <c r="N23" s="251">
        <v>0.34</v>
      </c>
      <c r="O23" s="251">
        <v>0</v>
      </c>
      <c r="P23" s="251">
        <v>0</v>
      </c>
      <c r="Q23" s="251">
        <v>1.42</v>
      </c>
      <c r="R23" s="251">
        <v>0.06</v>
      </c>
      <c r="S23" s="251">
        <v>0</v>
      </c>
      <c r="T23" s="251">
        <v>0.44</v>
      </c>
      <c r="U23" s="251">
        <v>0</v>
      </c>
      <c r="V23" s="251">
        <v>0.22</v>
      </c>
      <c r="W23" s="251">
        <v>0</v>
      </c>
      <c r="X23" s="251">
        <v>0.22</v>
      </c>
    </row>
    <row r="24" spans="1:24" ht="24" customHeight="1">
      <c r="A24" s="247" t="s">
        <v>945</v>
      </c>
      <c r="B24" s="248" t="s">
        <v>946</v>
      </c>
      <c r="C24" s="249">
        <v>2070101</v>
      </c>
      <c r="D24" s="250" t="s">
        <v>1370</v>
      </c>
      <c r="E24" s="251">
        <v>8.19</v>
      </c>
      <c r="F24" s="251">
        <v>0.41</v>
      </c>
      <c r="G24" s="251">
        <v>0.1</v>
      </c>
      <c r="H24" s="251">
        <v>0.41</v>
      </c>
      <c r="I24" s="251">
        <v>0.26</v>
      </c>
      <c r="J24" s="251">
        <v>1.03</v>
      </c>
      <c r="K24" s="251">
        <v>2.48</v>
      </c>
      <c r="L24" s="251">
        <v>0.26</v>
      </c>
      <c r="M24" s="251">
        <v>0.16</v>
      </c>
      <c r="N24" s="251">
        <v>0.41</v>
      </c>
      <c r="O24" s="251">
        <v>0</v>
      </c>
      <c r="P24" s="251">
        <v>0</v>
      </c>
      <c r="Q24" s="251">
        <v>2.1</v>
      </c>
      <c r="R24" s="251">
        <v>0.05</v>
      </c>
      <c r="S24" s="251">
        <v>0</v>
      </c>
      <c r="T24" s="251">
        <v>0.52</v>
      </c>
      <c r="U24" s="251">
        <v>0</v>
      </c>
      <c r="V24" s="251">
        <v>0.26</v>
      </c>
      <c r="W24" s="251">
        <v>0</v>
      </c>
      <c r="X24" s="251">
        <v>0.26</v>
      </c>
    </row>
    <row r="25" spans="1:24" ht="24" customHeight="1">
      <c r="A25" s="247" t="s">
        <v>954</v>
      </c>
      <c r="B25" s="248" t="s">
        <v>955</v>
      </c>
      <c r="C25" s="249">
        <v>2070101</v>
      </c>
      <c r="D25" s="250" t="s">
        <v>1370</v>
      </c>
      <c r="E25" s="251">
        <v>8.71</v>
      </c>
      <c r="F25" s="251">
        <v>0.48</v>
      </c>
      <c r="G25" s="251">
        <v>0.12</v>
      </c>
      <c r="H25" s="251">
        <v>0.48</v>
      </c>
      <c r="I25" s="251">
        <v>0.3</v>
      </c>
      <c r="J25" s="251">
        <v>1.21</v>
      </c>
      <c r="K25" s="251">
        <v>2.9</v>
      </c>
      <c r="L25" s="251">
        <v>0.3</v>
      </c>
      <c r="M25" s="251">
        <v>0.18</v>
      </c>
      <c r="N25" s="251">
        <v>0.48</v>
      </c>
      <c r="O25" s="251">
        <v>0</v>
      </c>
      <c r="P25" s="251">
        <v>0</v>
      </c>
      <c r="Q25" s="251">
        <v>1.62</v>
      </c>
      <c r="R25" s="251">
        <v>0.04</v>
      </c>
      <c r="S25" s="251">
        <v>0</v>
      </c>
      <c r="T25" s="251">
        <v>0.6</v>
      </c>
      <c r="U25" s="251">
        <v>0</v>
      </c>
      <c r="V25" s="251">
        <v>0.3</v>
      </c>
      <c r="W25" s="251">
        <v>0</v>
      </c>
      <c r="X25" s="251">
        <v>0.3</v>
      </c>
    </row>
    <row r="26" spans="1:24" ht="24" customHeight="1">
      <c r="A26" s="247" t="s">
        <v>957</v>
      </c>
      <c r="B26" s="248" t="s">
        <v>958</v>
      </c>
      <c r="C26" s="249">
        <v>2100101</v>
      </c>
      <c r="D26" s="250" t="s">
        <v>1371</v>
      </c>
      <c r="E26" s="251">
        <v>14.34</v>
      </c>
      <c r="F26" s="251">
        <v>0.62</v>
      </c>
      <c r="G26" s="251">
        <v>0.16</v>
      </c>
      <c r="H26" s="251">
        <v>0.62</v>
      </c>
      <c r="I26" s="251">
        <v>0.39</v>
      </c>
      <c r="J26" s="251">
        <v>1.55</v>
      </c>
      <c r="K26" s="251">
        <v>3.73</v>
      </c>
      <c r="L26" s="251">
        <v>0.39</v>
      </c>
      <c r="M26" s="251">
        <v>0.23</v>
      </c>
      <c r="N26" s="251">
        <v>0.62</v>
      </c>
      <c r="O26" s="251">
        <v>0</v>
      </c>
      <c r="P26" s="251">
        <v>0</v>
      </c>
      <c r="Q26" s="251">
        <v>2.58</v>
      </c>
      <c r="R26" s="251">
        <v>0.08</v>
      </c>
      <c r="S26" s="251">
        <v>2.59</v>
      </c>
      <c r="T26" s="251">
        <v>0.78</v>
      </c>
      <c r="U26" s="251">
        <v>0</v>
      </c>
      <c r="V26" s="251">
        <v>0.39</v>
      </c>
      <c r="W26" s="251">
        <v>0</v>
      </c>
      <c r="X26" s="251">
        <v>0.39</v>
      </c>
    </row>
    <row r="27" spans="1:24" ht="24" customHeight="1">
      <c r="A27" s="247" t="s">
        <v>970</v>
      </c>
      <c r="B27" s="248" t="s">
        <v>971</v>
      </c>
      <c r="C27" s="249">
        <v>2240101</v>
      </c>
      <c r="D27" s="250" t="s">
        <v>1372</v>
      </c>
      <c r="E27" s="251">
        <v>13.15</v>
      </c>
      <c r="F27" s="251">
        <v>0.69</v>
      </c>
      <c r="G27" s="251">
        <v>0.17</v>
      </c>
      <c r="H27" s="251">
        <v>0.69</v>
      </c>
      <c r="I27" s="251">
        <v>0.43</v>
      </c>
      <c r="J27" s="251">
        <v>1.72</v>
      </c>
      <c r="K27" s="251">
        <v>4.14</v>
      </c>
      <c r="L27" s="251">
        <v>0.43</v>
      </c>
      <c r="M27" s="251">
        <v>0.26</v>
      </c>
      <c r="N27" s="251">
        <v>0.69</v>
      </c>
      <c r="O27" s="251">
        <v>0</v>
      </c>
      <c r="P27" s="251">
        <v>0</v>
      </c>
      <c r="Q27" s="251">
        <v>3.02</v>
      </c>
      <c r="R27" s="251">
        <v>0.05</v>
      </c>
      <c r="S27" s="251">
        <v>0</v>
      </c>
      <c r="T27" s="251">
        <v>0.86</v>
      </c>
      <c r="U27" s="251">
        <v>0</v>
      </c>
      <c r="V27" s="251">
        <v>0.43</v>
      </c>
      <c r="W27" s="251">
        <v>0</v>
      </c>
      <c r="X27" s="251">
        <v>0.43</v>
      </c>
    </row>
    <row r="28" spans="1:24" ht="24" customHeight="1">
      <c r="A28" s="247" t="s">
        <v>976</v>
      </c>
      <c r="B28" s="248" t="s">
        <v>977</v>
      </c>
      <c r="C28" s="249">
        <v>2100401</v>
      </c>
      <c r="D28" s="250" t="s">
        <v>1373</v>
      </c>
      <c r="E28" s="251">
        <v>14.21</v>
      </c>
      <c r="F28" s="251">
        <v>0.48</v>
      </c>
      <c r="G28" s="251">
        <v>0.12</v>
      </c>
      <c r="H28" s="251">
        <v>0.48</v>
      </c>
      <c r="I28" s="251">
        <v>0.3</v>
      </c>
      <c r="J28" s="251">
        <v>1.21</v>
      </c>
      <c r="K28" s="251">
        <v>2.9</v>
      </c>
      <c r="L28" s="251">
        <v>0.3</v>
      </c>
      <c r="M28" s="251">
        <v>0.18</v>
      </c>
      <c r="N28" s="251">
        <v>0.48</v>
      </c>
      <c r="O28" s="251">
        <v>0</v>
      </c>
      <c r="P28" s="251">
        <v>0</v>
      </c>
      <c r="Q28" s="251">
        <v>1.95</v>
      </c>
      <c r="R28" s="251">
        <v>0.04</v>
      </c>
      <c r="S28" s="251">
        <v>5.17</v>
      </c>
      <c r="T28" s="251">
        <v>0.6</v>
      </c>
      <c r="U28" s="251">
        <v>0</v>
      </c>
      <c r="V28" s="251">
        <v>0.3</v>
      </c>
      <c r="W28" s="251">
        <v>0</v>
      </c>
      <c r="X28" s="251">
        <v>0.3</v>
      </c>
    </row>
    <row r="29" spans="1:24" ht="24" customHeight="1">
      <c r="A29" s="247" t="s">
        <v>988</v>
      </c>
      <c r="B29" s="248" t="s">
        <v>989</v>
      </c>
      <c r="C29" s="249">
        <v>2010501</v>
      </c>
      <c r="D29" s="250" t="s">
        <v>1376</v>
      </c>
      <c r="E29" s="251">
        <v>10.47</v>
      </c>
      <c r="F29" s="251">
        <v>0.55</v>
      </c>
      <c r="G29" s="251">
        <v>0.14</v>
      </c>
      <c r="H29" s="251">
        <v>0.55</v>
      </c>
      <c r="I29" s="251">
        <v>0.34</v>
      </c>
      <c r="J29" s="251">
        <v>1.38</v>
      </c>
      <c r="K29" s="251">
        <v>3.31</v>
      </c>
      <c r="L29" s="251">
        <v>0.34</v>
      </c>
      <c r="M29" s="251">
        <v>0.21</v>
      </c>
      <c r="N29" s="251">
        <v>0.55</v>
      </c>
      <c r="O29" s="251">
        <v>0</v>
      </c>
      <c r="P29" s="251">
        <v>0</v>
      </c>
      <c r="Q29" s="251">
        <v>2.37</v>
      </c>
      <c r="R29" s="251">
        <v>0.05</v>
      </c>
      <c r="S29" s="251">
        <v>0</v>
      </c>
      <c r="T29" s="251">
        <v>0.68</v>
      </c>
      <c r="U29" s="251">
        <v>0</v>
      </c>
      <c r="V29" s="251">
        <v>0.34</v>
      </c>
      <c r="W29" s="251">
        <v>0</v>
      </c>
      <c r="X29" s="251">
        <v>0.34</v>
      </c>
    </row>
    <row r="30" spans="1:24" ht="24" customHeight="1">
      <c r="A30" s="247" t="s">
        <v>992</v>
      </c>
      <c r="B30" s="248" t="s">
        <v>993</v>
      </c>
      <c r="C30" s="249">
        <v>2110101</v>
      </c>
      <c r="D30" s="250" t="s">
        <v>1377</v>
      </c>
      <c r="E30" s="251">
        <v>7.79</v>
      </c>
      <c r="F30" s="251">
        <v>0.41</v>
      </c>
      <c r="G30" s="251">
        <v>0.1</v>
      </c>
      <c r="H30" s="251">
        <v>0.41</v>
      </c>
      <c r="I30" s="251">
        <v>0.26</v>
      </c>
      <c r="J30" s="251">
        <v>1.03</v>
      </c>
      <c r="K30" s="251">
        <v>2.48</v>
      </c>
      <c r="L30" s="251">
        <v>0.26</v>
      </c>
      <c r="M30" s="251">
        <v>0.16</v>
      </c>
      <c r="N30" s="251">
        <v>0.41</v>
      </c>
      <c r="O30" s="251">
        <v>0</v>
      </c>
      <c r="P30" s="251">
        <v>0</v>
      </c>
      <c r="Q30" s="251">
        <v>1.71</v>
      </c>
      <c r="R30" s="251">
        <v>0.04</v>
      </c>
      <c r="S30" s="251">
        <v>0</v>
      </c>
      <c r="T30" s="251">
        <v>0.52</v>
      </c>
      <c r="U30" s="251">
        <v>0</v>
      </c>
      <c r="V30" s="251">
        <v>0.26</v>
      </c>
      <c r="W30" s="251">
        <v>0</v>
      </c>
      <c r="X30" s="251">
        <v>0.26</v>
      </c>
    </row>
    <row r="31" spans="1:24" ht="24" customHeight="1">
      <c r="A31" s="247" t="s">
        <v>1001</v>
      </c>
      <c r="B31" s="248" t="s">
        <v>1002</v>
      </c>
      <c r="C31" s="249">
        <v>2012601</v>
      </c>
      <c r="D31" s="250" t="s">
        <v>1378</v>
      </c>
      <c r="E31" s="251">
        <v>6.39</v>
      </c>
      <c r="F31" s="251">
        <v>0.28</v>
      </c>
      <c r="G31" s="251">
        <v>0.07</v>
      </c>
      <c r="H31" s="251">
        <v>0.28</v>
      </c>
      <c r="I31" s="251">
        <v>0.17</v>
      </c>
      <c r="J31" s="251">
        <v>0.69</v>
      </c>
      <c r="K31" s="251">
        <v>1.66</v>
      </c>
      <c r="L31" s="251">
        <v>0.17</v>
      </c>
      <c r="M31" s="251">
        <v>0.1</v>
      </c>
      <c r="N31" s="251">
        <v>0.28</v>
      </c>
      <c r="O31" s="251">
        <v>0</v>
      </c>
      <c r="P31" s="251">
        <v>1.2</v>
      </c>
      <c r="Q31" s="251">
        <v>1.11</v>
      </c>
      <c r="R31" s="251">
        <v>0.04</v>
      </c>
      <c r="S31" s="251">
        <v>0</v>
      </c>
      <c r="T31" s="251">
        <v>0.34</v>
      </c>
      <c r="U31" s="251">
        <v>0</v>
      </c>
      <c r="V31" s="251">
        <v>0.17</v>
      </c>
      <c r="W31" s="251">
        <v>0</v>
      </c>
      <c r="X31" s="251">
        <v>0.17</v>
      </c>
    </row>
    <row r="32" spans="1:24" ht="24" customHeight="1">
      <c r="A32" s="247" t="s">
        <v>1007</v>
      </c>
      <c r="B32" s="248" t="s">
        <v>1008</v>
      </c>
      <c r="C32" s="249">
        <v>2101501</v>
      </c>
      <c r="D32" s="250" t="s">
        <v>1372</v>
      </c>
      <c r="E32" s="251">
        <v>7.04</v>
      </c>
      <c r="F32" s="251">
        <v>0.41</v>
      </c>
      <c r="G32" s="251">
        <v>0.1</v>
      </c>
      <c r="H32" s="251">
        <v>0.21</v>
      </c>
      <c r="I32" s="251">
        <v>0.26</v>
      </c>
      <c r="J32" s="251">
        <v>0.36</v>
      </c>
      <c r="K32" s="251">
        <v>2.48</v>
      </c>
      <c r="L32" s="251">
        <v>0.26</v>
      </c>
      <c r="M32" s="251">
        <v>0.16</v>
      </c>
      <c r="N32" s="251">
        <v>0.41</v>
      </c>
      <c r="O32" s="251">
        <v>0</v>
      </c>
      <c r="P32" s="251">
        <v>0</v>
      </c>
      <c r="Q32" s="251">
        <v>1.84</v>
      </c>
      <c r="R32" s="251">
        <v>0.03</v>
      </c>
      <c r="S32" s="251">
        <v>0</v>
      </c>
      <c r="T32" s="251">
        <v>0.52</v>
      </c>
      <c r="U32" s="251">
        <v>0</v>
      </c>
      <c r="V32" s="251">
        <v>0.26</v>
      </c>
      <c r="W32" s="251">
        <v>0</v>
      </c>
      <c r="X32" s="251">
        <v>0.26</v>
      </c>
    </row>
    <row r="33" spans="1:24" ht="24" customHeight="1">
      <c r="A33" s="247" t="s">
        <v>1016</v>
      </c>
      <c r="B33" s="248" t="s">
        <v>1017</v>
      </c>
      <c r="C33" s="249">
        <v>2013201</v>
      </c>
      <c r="D33" s="250" t="s">
        <v>1379</v>
      </c>
      <c r="E33" s="251">
        <v>23.39</v>
      </c>
      <c r="F33" s="251">
        <v>1.24</v>
      </c>
      <c r="G33" s="251">
        <v>0.31</v>
      </c>
      <c r="H33" s="251">
        <v>1.24</v>
      </c>
      <c r="I33" s="251">
        <v>0.78</v>
      </c>
      <c r="J33" s="251">
        <v>3.1</v>
      </c>
      <c r="K33" s="251">
        <v>7.45</v>
      </c>
      <c r="L33" s="251">
        <v>0.78</v>
      </c>
      <c r="M33" s="251">
        <v>0.47</v>
      </c>
      <c r="N33" s="251">
        <v>1.24</v>
      </c>
      <c r="O33" s="251">
        <v>0</v>
      </c>
      <c r="P33" s="251">
        <v>0</v>
      </c>
      <c r="Q33" s="251">
        <v>5.12</v>
      </c>
      <c r="R33" s="251">
        <v>0.1</v>
      </c>
      <c r="S33" s="251">
        <v>0</v>
      </c>
      <c r="T33" s="251">
        <v>1.56</v>
      </c>
      <c r="U33" s="251">
        <v>0</v>
      </c>
      <c r="V33" s="251">
        <v>0.78</v>
      </c>
      <c r="W33" s="251">
        <v>0</v>
      </c>
      <c r="X33" s="251">
        <v>0.78</v>
      </c>
    </row>
    <row r="34" spans="1:24" ht="24" customHeight="1">
      <c r="A34" s="247" t="s">
        <v>1022</v>
      </c>
      <c r="B34" s="248" t="s">
        <v>1023</v>
      </c>
      <c r="C34" s="249">
        <v>2013201</v>
      </c>
      <c r="D34" s="250" t="s">
        <v>1379</v>
      </c>
      <c r="E34" s="251">
        <v>7.83</v>
      </c>
      <c r="F34" s="251">
        <v>0.41</v>
      </c>
      <c r="G34" s="251">
        <v>0.1</v>
      </c>
      <c r="H34" s="251">
        <v>0.41</v>
      </c>
      <c r="I34" s="251">
        <v>0.26</v>
      </c>
      <c r="J34" s="251">
        <v>1.03</v>
      </c>
      <c r="K34" s="251">
        <v>2.48</v>
      </c>
      <c r="L34" s="251">
        <v>0.26</v>
      </c>
      <c r="M34" s="251">
        <v>0.16</v>
      </c>
      <c r="N34" s="251">
        <v>0.41</v>
      </c>
      <c r="O34" s="251">
        <v>0</v>
      </c>
      <c r="P34" s="251">
        <v>0</v>
      </c>
      <c r="Q34" s="251">
        <v>1.76</v>
      </c>
      <c r="R34" s="251">
        <v>0.03</v>
      </c>
      <c r="S34" s="251">
        <v>0</v>
      </c>
      <c r="T34" s="251">
        <v>0.52</v>
      </c>
      <c r="U34" s="251">
        <v>0</v>
      </c>
      <c r="V34" s="251">
        <v>0.26</v>
      </c>
      <c r="W34" s="251">
        <v>0</v>
      </c>
      <c r="X34" s="251">
        <v>0.26</v>
      </c>
    </row>
    <row r="35" spans="1:24" ht="24" customHeight="1">
      <c r="A35" s="247" t="s">
        <v>1025</v>
      </c>
      <c r="B35" s="248" t="s">
        <v>1026</v>
      </c>
      <c r="C35" s="249">
        <v>2013399</v>
      </c>
      <c r="D35" s="250" t="s">
        <v>1380</v>
      </c>
      <c r="E35" s="251">
        <v>20.9</v>
      </c>
      <c r="F35" s="251">
        <v>1.1</v>
      </c>
      <c r="G35" s="251">
        <v>0.28</v>
      </c>
      <c r="H35" s="251">
        <v>1.1</v>
      </c>
      <c r="I35" s="251">
        <v>0.69</v>
      </c>
      <c r="J35" s="251">
        <v>2.76</v>
      </c>
      <c r="K35" s="251">
        <v>6.62</v>
      </c>
      <c r="L35" s="251">
        <v>0.69</v>
      </c>
      <c r="M35" s="251">
        <v>0.41</v>
      </c>
      <c r="N35" s="251">
        <v>1.1</v>
      </c>
      <c r="O35" s="251">
        <v>0</v>
      </c>
      <c r="P35" s="251">
        <v>0</v>
      </c>
      <c r="Q35" s="251">
        <v>4.69</v>
      </c>
      <c r="R35" s="251">
        <v>0.08</v>
      </c>
      <c r="S35" s="251">
        <v>0</v>
      </c>
      <c r="T35" s="251">
        <v>1.38</v>
      </c>
      <c r="U35" s="251">
        <v>0</v>
      </c>
      <c r="V35" s="251">
        <v>0.69</v>
      </c>
      <c r="W35" s="251">
        <v>0</v>
      </c>
      <c r="X35" s="251">
        <v>0.69</v>
      </c>
    </row>
    <row r="36" spans="1:24" ht="24" customHeight="1">
      <c r="A36" s="247" t="s">
        <v>1030</v>
      </c>
      <c r="B36" s="248" t="s">
        <v>1031</v>
      </c>
      <c r="C36" s="249">
        <v>2013401</v>
      </c>
      <c r="D36" s="250" t="s">
        <v>1381</v>
      </c>
      <c r="E36" s="251">
        <v>19.08</v>
      </c>
      <c r="F36" s="251">
        <v>0.83</v>
      </c>
      <c r="G36" s="251">
        <v>0.21</v>
      </c>
      <c r="H36" s="251">
        <v>0.83</v>
      </c>
      <c r="I36" s="251">
        <v>0.52</v>
      </c>
      <c r="J36" s="251">
        <v>2.07</v>
      </c>
      <c r="K36" s="251">
        <v>4.97</v>
      </c>
      <c r="L36" s="251">
        <v>0.52</v>
      </c>
      <c r="M36" s="251">
        <v>0.31</v>
      </c>
      <c r="N36" s="251">
        <v>0.83</v>
      </c>
      <c r="O36" s="251">
        <v>0.52</v>
      </c>
      <c r="P36" s="251">
        <v>0</v>
      </c>
      <c r="Q36" s="251">
        <v>3.48</v>
      </c>
      <c r="R36" s="251">
        <v>0.11</v>
      </c>
      <c r="S36" s="251">
        <v>0</v>
      </c>
      <c r="T36" s="251">
        <v>3.88</v>
      </c>
      <c r="U36" s="251">
        <v>2.84</v>
      </c>
      <c r="V36" s="251">
        <v>0.52</v>
      </c>
      <c r="W36" s="251">
        <v>0</v>
      </c>
      <c r="X36" s="251">
        <v>0.52</v>
      </c>
    </row>
    <row r="37" spans="1:24" ht="24" customHeight="1">
      <c r="A37" s="247" t="s">
        <v>1037</v>
      </c>
      <c r="B37" s="248" t="s">
        <v>1038</v>
      </c>
      <c r="C37" s="249">
        <v>2013401</v>
      </c>
      <c r="D37" s="250" t="s">
        <v>1381</v>
      </c>
      <c r="E37" s="251">
        <v>5.24</v>
      </c>
      <c r="F37" s="251">
        <v>0.28</v>
      </c>
      <c r="G37" s="251">
        <v>0.07</v>
      </c>
      <c r="H37" s="251">
        <v>0.28</v>
      </c>
      <c r="I37" s="251">
        <v>0.17</v>
      </c>
      <c r="J37" s="251">
        <v>0.69</v>
      </c>
      <c r="K37" s="251">
        <v>1.66</v>
      </c>
      <c r="L37" s="251">
        <v>0.17</v>
      </c>
      <c r="M37" s="251">
        <v>0.1</v>
      </c>
      <c r="N37" s="251">
        <v>0.28</v>
      </c>
      <c r="O37" s="251">
        <v>0</v>
      </c>
      <c r="P37" s="251">
        <v>0</v>
      </c>
      <c r="Q37" s="251">
        <v>1.18</v>
      </c>
      <c r="R37" s="251">
        <v>0.02</v>
      </c>
      <c r="S37" s="251">
        <v>0</v>
      </c>
      <c r="T37" s="251">
        <v>0.34</v>
      </c>
      <c r="U37" s="251">
        <v>0</v>
      </c>
      <c r="V37" s="251">
        <v>0.17</v>
      </c>
      <c r="W37" s="251">
        <v>0</v>
      </c>
      <c r="X37" s="251">
        <v>0.17</v>
      </c>
    </row>
    <row r="38" spans="1:24" ht="24" customHeight="1">
      <c r="A38" s="247" t="s">
        <v>1040</v>
      </c>
      <c r="B38" s="248" t="s">
        <v>1041</v>
      </c>
      <c r="C38" s="249">
        <v>2010101</v>
      </c>
      <c r="D38" s="250" t="s">
        <v>1382</v>
      </c>
      <c r="E38" s="251">
        <v>15.37</v>
      </c>
      <c r="F38" s="251">
        <v>0.76</v>
      </c>
      <c r="G38" s="251">
        <v>0.19</v>
      </c>
      <c r="H38" s="251">
        <v>0.76</v>
      </c>
      <c r="I38" s="251">
        <v>0.47</v>
      </c>
      <c r="J38" s="251">
        <v>1.9</v>
      </c>
      <c r="K38" s="251">
        <v>4.55</v>
      </c>
      <c r="L38" s="251">
        <v>0.47</v>
      </c>
      <c r="M38" s="251">
        <v>0.28</v>
      </c>
      <c r="N38" s="251">
        <v>0.76</v>
      </c>
      <c r="O38" s="251">
        <v>0</v>
      </c>
      <c r="P38" s="251">
        <v>0</v>
      </c>
      <c r="Q38" s="251">
        <v>4.21</v>
      </c>
      <c r="R38" s="251">
        <v>0.08</v>
      </c>
      <c r="S38" s="251">
        <v>0</v>
      </c>
      <c r="T38" s="251">
        <v>0.94</v>
      </c>
      <c r="U38" s="251">
        <v>0</v>
      </c>
      <c r="V38" s="251">
        <v>0.47</v>
      </c>
      <c r="W38" s="251">
        <v>0</v>
      </c>
      <c r="X38" s="251">
        <v>0.47</v>
      </c>
    </row>
    <row r="39" spans="1:24" ht="24" customHeight="1">
      <c r="A39" s="247" t="s">
        <v>1045</v>
      </c>
      <c r="B39" s="248" t="s">
        <v>1046</v>
      </c>
      <c r="C39" s="249">
        <v>2010201</v>
      </c>
      <c r="D39" s="250" t="s">
        <v>1383</v>
      </c>
      <c r="E39" s="251">
        <v>14.2</v>
      </c>
      <c r="F39" s="251">
        <v>0.69</v>
      </c>
      <c r="G39" s="251">
        <v>0.17</v>
      </c>
      <c r="H39" s="251">
        <v>0.69</v>
      </c>
      <c r="I39" s="251">
        <v>0.43</v>
      </c>
      <c r="J39" s="251">
        <v>1.72</v>
      </c>
      <c r="K39" s="251">
        <v>4.14</v>
      </c>
      <c r="L39" s="251">
        <v>0.43</v>
      </c>
      <c r="M39" s="251">
        <v>0.26</v>
      </c>
      <c r="N39" s="251">
        <v>0.69</v>
      </c>
      <c r="O39" s="251">
        <v>0</v>
      </c>
      <c r="P39" s="251">
        <v>0</v>
      </c>
      <c r="Q39" s="251">
        <v>4.03</v>
      </c>
      <c r="R39" s="251">
        <v>0.09</v>
      </c>
      <c r="S39" s="251">
        <v>0</v>
      </c>
      <c r="T39" s="251">
        <v>0.86</v>
      </c>
      <c r="U39" s="251">
        <v>0</v>
      </c>
      <c r="V39" s="251">
        <v>0.43</v>
      </c>
      <c r="W39" s="251">
        <v>0</v>
      </c>
      <c r="X39" s="251">
        <v>0.43</v>
      </c>
    </row>
    <row r="40" spans="1:24" ht="24" customHeight="1">
      <c r="A40" s="247" t="s">
        <v>1051</v>
      </c>
      <c r="B40" s="248" t="s">
        <v>1052</v>
      </c>
      <c r="C40" s="249">
        <v>2012901</v>
      </c>
      <c r="D40" s="250" t="s">
        <v>1384</v>
      </c>
      <c r="E40" s="251">
        <v>5.26</v>
      </c>
      <c r="F40" s="251">
        <v>0.28</v>
      </c>
      <c r="G40" s="251">
        <v>0.07</v>
      </c>
      <c r="H40" s="251">
        <v>0.28</v>
      </c>
      <c r="I40" s="251">
        <v>0.17</v>
      </c>
      <c r="J40" s="251">
        <v>0.69</v>
      </c>
      <c r="K40" s="251">
        <v>1.66</v>
      </c>
      <c r="L40" s="251">
        <v>0.17</v>
      </c>
      <c r="M40" s="251">
        <v>0.1</v>
      </c>
      <c r="N40" s="251">
        <v>0.28</v>
      </c>
      <c r="O40" s="251">
        <v>0</v>
      </c>
      <c r="P40" s="251">
        <v>0</v>
      </c>
      <c r="Q40" s="251">
        <v>1.2</v>
      </c>
      <c r="R40" s="251">
        <v>0.02</v>
      </c>
      <c r="S40" s="251">
        <v>0</v>
      </c>
      <c r="T40" s="251">
        <v>0.34</v>
      </c>
      <c r="U40" s="251">
        <v>0</v>
      </c>
      <c r="V40" s="251">
        <v>0.17</v>
      </c>
      <c r="W40" s="251">
        <v>0</v>
      </c>
      <c r="X40" s="251">
        <v>0.17</v>
      </c>
    </row>
    <row r="41" spans="1:24" ht="24" customHeight="1">
      <c r="A41" s="247" t="s">
        <v>1057</v>
      </c>
      <c r="B41" s="248" t="s">
        <v>1058</v>
      </c>
      <c r="C41" s="249">
        <v>2012901</v>
      </c>
      <c r="D41" s="250" t="s">
        <v>1384</v>
      </c>
      <c r="E41" s="251">
        <v>5.27</v>
      </c>
      <c r="F41" s="251">
        <v>0.28</v>
      </c>
      <c r="G41" s="251">
        <v>0.07</v>
      </c>
      <c r="H41" s="251">
        <v>0.28</v>
      </c>
      <c r="I41" s="251">
        <v>0.17</v>
      </c>
      <c r="J41" s="251">
        <v>0.69</v>
      </c>
      <c r="K41" s="251">
        <v>1.66</v>
      </c>
      <c r="L41" s="251">
        <v>0.17</v>
      </c>
      <c r="M41" s="251">
        <v>0.1</v>
      </c>
      <c r="N41" s="251">
        <v>0.28</v>
      </c>
      <c r="O41" s="251">
        <v>0</v>
      </c>
      <c r="P41" s="251">
        <v>0</v>
      </c>
      <c r="Q41" s="251">
        <v>1.18</v>
      </c>
      <c r="R41" s="251">
        <v>0.05</v>
      </c>
      <c r="S41" s="251">
        <v>0</v>
      </c>
      <c r="T41" s="251">
        <v>0.34</v>
      </c>
      <c r="U41" s="251">
        <v>0</v>
      </c>
      <c r="V41" s="251">
        <v>0.17</v>
      </c>
      <c r="W41" s="251">
        <v>0</v>
      </c>
      <c r="X41" s="251">
        <v>0.17</v>
      </c>
    </row>
    <row r="42" spans="1:24" ht="24" customHeight="1">
      <c r="A42" s="247" t="s">
        <v>1060</v>
      </c>
      <c r="B42" s="248" t="s">
        <v>1061</v>
      </c>
      <c r="C42" s="249">
        <v>2012901</v>
      </c>
      <c r="D42" s="250" t="s">
        <v>1384</v>
      </c>
      <c r="E42" s="251">
        <v>6.6</v>
      </c>
      <c r="F42" s="251">
        <v>0.34</v>
      </c>
      <c r="G42" s="251">
        <v>0.09</v>
      </c>
      <c r="H42" s="251">
        <v>0.34</v>
      </c>
      <c r="I42" s="251">
        <v>0.22</v>
      </c>
      <c r="J42" s="251">
        <v>0.86</v>
      </c>
      <c r="K42" s="251">
        <v>2.07</v>
      </c>
      <c r="L42" s="251">
        <v>0.22</v>
      </c>
      <c r="M42" s="251">
        <v>0.13</v>
      </c>
      <c r="N42" s="251">
        <v>0.34</v>
      </c>
      <c r="O42" s="251">
        <v>0</v>
      </c>
      <c r="P42" s="251">
        <v>0</v>
      </c>
      <c r="Q42" s="251">
        <v>1.5</v>
      </c>
      <c r="R42" s="251">
        <v>0.05</v>
      </c>
      <c r="S42" s="251">
        <v>0</v>
      </c>
      <c r="T42" s="251">
        <v>0.44</v>
      </c>
      <c r="U42" s="251">
        <v>0</v>
      </c>
      <c r="V42" s="251">
        <v>0.22</v>
      </c>
      <c r="W42" s="251">
        <v>0</v>
      </c>
      <c r="X42" s="251">
        <v>0.22</v>
      </c>
    </row>
    <row r="43" spans="1:24" ht="24" customHeight="1">
      <c r="A43" s="247" t="s">
        <v>1063</v>
      </c>
      <c r="B43" s="248" t="s">
        <v>1064</v>
      </c>
      <c r="C43" s="249">
        <v>2040401</v>
      </c>
      <c r="D43" s="250" t="s">
        <v>1385</v>
      </c>
      <c r="E43" s="251">
        <v>32.35</v>
      </c>
      <c r="F43" s="251">
        <v>1.04</v>
      </c>
      <c r="G43" s="251">
        <v>0.26</v>
      </c>
      <c r="H43" s="251">
        <v>1.04</v>
      </c>
      <c r="I43" s="251">
        <v>0.65</v>
      </c>
      <c r="J43" s="251">
        <v>2.6</v>
      </c>
      <c r="K43" s="251">
        <v>4.79</v>
      </c>
      <c r="L43" s="251">
        <v>0.65</v>
      </c>
      <c r="M43" s="251">
        <v>0.39</v>
      </c>
      <c r="N43" s="251">
        <v>1.04</v>
      </c>
      <c r="O43" s="251">
        <v>0</v>
      </c>
      <c r="P43" s="251">
        <v>0</v>
      </c>
      <c r="Q43" s="251">
        <v>4.74</v>
      </c>
      <c r="R43" s="251">
        <v>0.1</v>
      </c>
      <c r="S43" s="251">
        <v>13.06</v>
      </c>
      <c r="T43" s="251">
        <v>1.99</v>
      </c>
      <c r="U43" s="251">
        <v>0</v>
      </c>
      <c r="V43" s="251">
        <v>0</v>
      </c>
      <c r="W43" s="251">
        <v>0</v>
      </c>
      <c r="X43" s="251">
        <v>1.99</v>
      </c>
    </row>
    <row r="44" spans="1:24" ht="24" customHeight="1">
      <c r="A44" s="247" t="s">
        <v>1068</v>
      </c>
      <c r="B44" s="248" t="s">
        <v>1069</v>
      </c>
      <c r="C44" s="249">
        <v>2040501</v>
      </c>
      <c r="D44" s="250" t="s">
        <v>1386</v>
      </c>
      <c r="E44" s="251">
        <v>60.69</v>
      </c>
      <c r="F44" s="251">
        <v>1.84</v>
      </c>
      <c r="G44" s="251">
        <v>0.46</v>
      </c>
      <c r="H44" s="251">
        <v>1.84</v>
      </c>
      <c r="I44" s="251">
        <v>1.15</v>
      </c>
      <c r="J44" s="251">
        <v>4.6</v>
      </c>
      <c r="K44" s="251">
        <v>11.04</v>
      </c>
      <c r="L44" s="251">
        <v>1.84</v>
      </c>
      <c r="M44" s="251">
        <v>0.69</v>
      </c>
      <c r="N44" s="251">
        <v>1.84</v>
      </c>
      <c r="O44" s="251">
        <v>0</v>
      </c>
      <c r="P44" s="251">
        <v>0</v>
      </c>
      <c r="Q44" s="251">
        <v>8.38</v>
      </c>
      <c r="R44" s="251">
        <v>0.14</v>
      </c>
      <c r="S44" s="251">
        <v>16.31</v>
      </c>
      <c r="T44" s="251">
        <v>10.56</v>
      </c>
      <c r="U44" s="251">
        <v>0</v>
      </c>
      <c r="V44" s="251">
        <v>0</v>
      </c>
      <c r="W44" s="251">
        <v>0</v>
      </c>
      <c r="X44" s="251">
        <v>10.56</v>
      </c>
    </row>
    <row r="45" spans="1:24" ht="24" customHeight="1">
      <c r="A45" s="247" t="s">
        <v>1074</v>
      </c>
      <c r="B45" s="248" t="s">
        <v>1075</v>
      </c>
      <c r="C45" s="249">
        <v>2011101</v>
      </c>
      <c r="D45" s="250" t="s">
        <v>1387</v>
      </c>
      <c r="E45" s="251">
        <v>18.84</v>
      </c>
      <c r="F45" s="251">
        <v>0.97</v>
      </c>
      <c r="G45" s="251">
        <v>0.24</v>
      </c>
      <c r="H45" s="251">
        <v>0.48</v>
      </c>
      <c r="I45" s="251">
        <v>0.6</v>
      </c>
      <c r="J45" s="251">
        <v>0.85</v>
      </c>
      <c r="K45" s="251">
        <v>5.8</v>
      </c>
      <c r="L45" s="251">
        <v>0.6</v>
      </c>
      <c r="M45" s="251">
        <v>0.36</v>
      </c>
      <c r="N45" s="251">
        <v>0.97</v>
      </c>
      <c r="O45" s="251">
        <v>0</v>
      </c>
      <c r="P45" s="251">
        <v>0</v>
      </c>
      <c r="Q45" s="251">
        <v>4.09</v>
      </c>
      <c r="R45" s="251">
        <v>0.09</v>
      </c>
      <c r="S45" s="251">
        <v>2.59</v>
      </c>
      <c r="T45" s="251">
        <v>1.2</v>
      </c>
      <c r="U45" s="251">
        <v>0</v>
      </c>
      <c r="V45" s="251">
        <v>0.6</v>
      </c>
      <c r="W45" s="251">
        <v>0</v>
      </c>
      <c r="X45" s="251">
        <v>0.6</v>
      </c>
    </row>
    <row r="46" spans="1:24" ht="24" customHeight="1">
      <c r="A46" s="247" t="s">
        <v>1079</v>
      </c>
      <c r="B46" s="248" t="s">
        <v>1080</v>
      </c>
      <c r="C46" s="249">
        <v>2013601</v>
      </c>
      <c r="D46" s="250" t="s">
        <v>1388</v>
      </c>
      <c r="E46" s="251">
        <v>11.31</v>
      </c>
      <c r="F46" s="251">
        <v>0.64</v>
      </c>
      <c r="G46" s="251">
        <v>0.16</v>
      </c>
      <c r="H46" s="251">
        <v>0.64</v>
      </c>
      <c r="I46" s="251">
        <v>0.4</v>
      </c>
      <c r="J46" s="251">
        <v>1.6</v>
      </c>
      <c r="K46" s="251">
        <v>3.84</v>
      </c>
      <c r="L46" s="251">
        <v>0.4</v>
      </c>
      <c r="M46" s="251">
        <v>0.24</v>
      </c>
      <c r="N46" s="251">
        <v>0.64</v>
      </c>
      <c r="O46" s="251">
        <v>0</v>
      </c>
      <c r="P46" s="251">
        <v>0</v>
      </c>
      <c r="Q46" s="251">
        <v>2.29</v>
      </c>
      <c r="R46" s="251">
        <v>0.05</v>
      </c>
      <c r="S46" s="251">
        <v>0</v>
      </c>
      <c r="T46" s="251">
        <v>0.41</v>
      </c>
      <c r="U46" s="251">
        <v>0</v>
      </c>
      <c r="V46" s="251">
        <v>0</v>
      </c>
      <c r="W46" s="251">
        <v>0</v>
      </c>
      <c r="X46" s="251">
        <v>0.41</v>
      </c>
    </row>
    <row r="47" spans="1:24" ht="24" customHeight="1">
      <c r="A47" s="247" t="s">
        <v>1085</v>
      </c>
      <c r="B47" s="248" t="s">
        <v>1086</v>
      </c>
      <c r="C47" s="249">
        <v>2130501</v>
      </c>
      <c r="D47" s="250" t="s">
        <v>1389</v>
      </c>
      <c r="E47" s="251">
        <v>13.08</v>
      </c>
      <c r="F47" s="251">
        <v>0.69</v>
      </c>
      <c r="G47" s="251">
        <v>0.17</v>
      </c>
      <c r="H47" s="251">
        <v>0.69</v>
      </c>
      <c r="I47" s="251">
        <v>0.43</v>
      </c>
      <c r="J47" s="251">
        <v>1.72</v>
      </c>
      <c r="K47" s="251">
        <v>4.14</v>
      </c>
      <c r="L47" s="251">
        <v>0.43</v>
      </c>
      <c r="M47" s="251">
        <v>0.26</v>
      </c>
      <c r="N47" s="251">
        <v>0.69</v>
      </c>
      <c r="O47" s="251">
        <v>0</v>
      </c>
      <c r="P47" s="251">
        <v>0</v>
      </c>
      <c r="Q47" s="251">
        <v>2.95</v>
      </c>
      <c r="R47" s="251">
        <v>0.05</v>
      </c>
      <c r="S47" s="251">
        <v>0</v>
      </c>
      <c r="T47" s="251">
        <v>0.86</v>
      </c>
      <c r="U47" s="251">
        <v>0</v>
      </c>
      <c r="V47" s="251">
        <v>0.43</v>
      </c>
      <c r="W47" s="251">
        <v>0</v>
      </c>
      <c r="X47" s="251">
        <v>0.43</v>
      </c>
    </row>
    <row r="48" spans="1:24" ht="24" customHeight="1">
      <c r="A48" s="247" t="s">
        <v>1090</v>
      </c>
      <c r="B48" s="248" t="s">
        <v>1091</v>
      </c>
      <c r="C48" s="249">
        <v>2013101</v>
      </c>
      <c r="D48" s="250" t="s">
        <v>1390</v>
      </c>
      <c r="E48" s="251">
        <v>15.84</v>
      </c>
      <c r="F48" s="251">
        <v>0.83</v>
      </c>
      <c r="G48" s="251">
        <v>0.21</v>
      </c>
      <c r="H48" s="251">
        <v>0.83</v>
      </c>
      <c r="I48" s="251">
        <v>0.52</v>
      </c>
      <c r="J48" s="251">
        <v>2.07</v>
      </c>
      <c r="K48" s="251">
        <v>4.97</v>
      </c>
      <c r="L48" s="251">
        <v>0.52</v>
      </c>
      <c r="M48" s="251">
        <v>0.31</v>
      </c>
      <c r="N48" s="251">
        <v>0.83</v>
      </c>
      <c r="O48" s="251">
        <v>0</v>
      </c>
      <c r="P48" s="251">
        <v>0</v>
      </c>
      <c r="Q48" s="251">
        <v>3.63</v>
      </c>
      <c r="R48" s="251">
        <v>0.08</v>
      </c>
      <c r="S48" s="251">
        <v>0</v>
      </c>
      <c r="T48" s="251">
        <v>1.04</v>
      </c>
      <c r="U48" s="251">
        <v>0</v>
      </c>
      <c r="V48" s="251">
        <v>0.52</v>
      </c>
      <c r="W48" s="251">
        <v>0</v>
      </c>
      <c r="X48" s="251">
        <v>0.52</v>
      </c>
    </row>
    <row r="49" spans="1:24" ht="24" customHeight="1">
      <c r="A49" s="247" t="s">
        <v>1097</v>
      </c>
      <c r="B49" s="248" t="s">
        <v>1098</v>
      </c>
      <c r="C49" s="249">
        <v>2013101</v>
      </c>
      <c r="D49" s="250" t="s">
        <v>1390</v>
      </c>
      <c r="E49" s="251">
        <v>6.41</v>
      </c>
      <c r="F49" s="251">
        <v>0.34</v>
      </c>
      <c r="G49" s="251">
        <v>0.09</v>
      </c>
      <c r="H49" s="251">
        <v>0.34</v>
      </c>
      <c r="I49" s="251">
        <v>0.22</v>
      </c>
      <c r="J49" s="251">
        <v>0.86</v>
      </c>
      <c r="K49" s="251">
        <v>2.07</v>
      </c>
      <c r="L49" s="251">
        <v>0.22</v>
      </c>
      <c r="M49" s="251">
        <v>0.13</v>
      </c>
      <c r="N49" s="251">
        <v>0.34</v>
      </c>
      <c r="O49" s="251">
        <v>0</v>
      </c>
      <c r="P49" s="251">
        <v>0</v>
      </c>
      <c r="Q49" s="251">
        <v>1.33</v>
      </c>
      <c r="R49" s="251">
        <v>0.03</v>
      </c>
      <c r="S49" s="251">
        <v>0</v>
      </c>
      <c r="T49" s="251">
        <v>0.44</v>
      </c>
      <c r="U49" s="251">
        <v>0</v>
      </c>
      <c r="V49" s="251">
        <v>0.22</v>
      </c>
      <c r="W49" s="251">
        <v>0</v>
      </c>
      <c r="X49" s="251">
        <v>0.22</v>
      </c>
    </row>
    <row r="50" spans="1:24" ht="24" customHeight="1">
      <c r="A50" s="247" t="s">
        <v>1100</v>
      </c>
      <c r="B50" s="248" t="s">
        <v>1101</v>
      </c>
      <c r="C50" s="249">
        <v>2011101</v>
      </c>
      <c r="D50" s="250" t="s">
        <v>1387</v>
      </c>
      <c r="E50" s="251">
        <v>11.67</v>
      </c>
      <c r="F50" s="251">
        <v>0.69</v>
      </c>
      <c r="G50" s="251">
        <v>0.17</v>
      </c>
      <c r="H50" s="251">
        <v>0.34</v>
      </c>
      <c r="I50" s="251">
        <v>0.43</v>
      </c>
      <c r="J50" s="251">
        <v>0.6</v>
      </c>
      <c r="K50" s="251">
        <v>4.14</v>
      </c>
      <c r="L50" s="251">
        <v>0.43</v>
      </c>
      <c r="M50" s="251">
        <v>0.26</v>
      </c>
      <c r="N50" s="251">
        <v>0.69</v>
      </c>
      <c r="O50" s="251">
        <v>0</v>
      </c>
      <c r="P50" s="251">
        <v>0</v>
      </c>
      <c r="Q50" s="251">
        <v>3.01</v>
      </c>
      <c r="R50" s="251">
        <v>0.05</v>
      </c>
      <c r="S50" s="251">
        <v>0</v>
      </c>
      <c r="T50" s="251">
        <v>0.86</v>
      </c>
      <c r="U50" s="251">
        <v>0</v>
      </c>
      <c r="V50" s="251">
        <v>0.43</v>
      </c>
      <c r="W50" s="251">
        <v>0</v>
      </c>
      <c r="X50" s="251">
        <v>0.43</v>
      </c>
    </row>
    <row r="51" spans="1:24" ht="24" customHeight="1">
      <c r="A51" s="247" t="s">
        <v>1103</v>
      </c>
      <c r="B51" s="248" t="s">
        <v>1104</v>
      </c>
      <c r="C51" s="249">
        <v>2010301</v>
      </c>
      <c r="D51" s="250" t="s">
        <v>1356</v>
      </c>
      <c r="E51" s="251">
        <v>6.62</v>
      </c>
      <c r="F51" s="251">
        <v>0.34</v>
      </c>
      <c r="G51" s="251">
        <v>0.09</v>
      </c>
      <c r="H51" s="251">
        <v>0.34</v>
      </c>
      <c r="I51" s="251">
        <v>0.22</v>
      </c>
      <c r="J51" s="251">
        <v>0.86</v>
      </c>
      <c r="K51" s="251">
        <v>2.07</v>
      </c>
      <c r="L51" s="251">
        <v>0.22</v>
      </c>
      <c r="M51" s="251">
        <v>0.13</v>
      </c>
      <c r="N51" s="251">
        <v>0.34</v>
      </c>
      <c r="O51" s="251">
        <v>0</v>
      </c>
      <c r="P51" s="251">
        <v>0</v>
      </c>
      <c r="Q51" s="251">
        <v>1.53</v>
      </c>
      <c r="R51" s="251">
        <v>0.04</v>
      </c>
      <c r="S51" s="251">
        <v>0</v>
      </c>
      <c r="T51" s="251">
        <v>0.44</v>
      </c>
      <c r="U51" s="251">
        <v>0</v>
      </c>
      <c r="V51" s="251">
        <v>0.22</v>
      </c>
      <c r="W51" s="251">
        <v>0</v>
      </c>
      <c r="X51" s="251">
        <v>0.22</v>
      </c>
    </row>
    <row r="52" spans="1:24" ht="24" customHeight="1">
      <c r="A52" s="247" t="s">
        <v>1107</v>
      </c>
      <c r="B52" s="248" t="s">
        <v>1108</v>
      </c>
      <c r="C52" s="249">
        <v>2130101</v>
      </c>
      <c r="D52" s="250" t="s">
        <v>1391</v>
      </c>
      <c r="E52" s="251">
        <v>12.9</v>
      </c>
      <c r="F52" s="251">
        <v>0.48</v>
      </c>
      <c r="G52" s="251">
        <v>0.12</v>
      </c>
      <c r="H52" s="251">
        <v>0.48</v>
      </c>
      <c r="I52" s="251">
        <v>0.3</v>
      </c>
      <c r="J52" s="251">
        <v>1.21</v>
      </c>
      <c r="K52" s="251">
        <v>2.9</v>
      </c>
      <c r="L52" s="251">
        <v>0.3</v>
      </c>
      <c r="M52" s="251">
        <v>0.18</v>
      </c>
      <c r="N52" s="251">
        <v>0.48</v>
      </c>
      <c r="O52" s="251">
        <v>0</v>
      </c>
      <c r="P52" s="251">
        <v>1.2</v>
      </c>
      <c r="Q52" s="251">
        <v>1.96</v>
      </c>
      <c r="R52" s="251">
        <v>0.1</v>
      </c>
      <c r="S52" s="251">
        <v>2.59</v>
      </c>
      <c r="T52" s="251">
        <v>0.6</v>
      </c>
      <c r="U52" s="251">
        <v>0</v>
      </c>
      <c r="V52" s="251">
        <v>0.3</v>
      </c>
      <c r="W52" s="251">
        <v>0</v>
      </c>
      <c r="X52" s="251">
        <v>0.3</v>
      </c>
    </row>
    <row r="53" spans="1:24" ht="24" customHeight="1">
      <c r="A53" s="247" t="s">
        <v>1118</v>
      </c>
      <c r="B53" s="248" t="s">
        <v>1119</v>
      </c>
      <c r="C53" s="249">
        <v>2130104</v>
      </c>
      <c r="D53" s="250" t="s">
        <v>1392</v>
      </c>
      <c r="E53" s="251">
        <v>32.97</v>
      </c>
      <c r="F53" s="251">
        <v>1.59</v>
      </c>
      <c r="G53" s="251">
        <v>0.4</v>
      </c>
      <c r="H53" s="251">
        <v>1.59</v>
      </c>
      <c r="I53" s="251">
        <v>0.99</v>
      </c>
      <c r="J53" s="251">
        <v>3.97</v>
      </c>
      <c r="K53" s="251">
        <v>9.52</v>
      </c>
      <c r="L53" s="251">
        <v>0.99</v>
      </c>
      <c r="M53" s="251">
        <v>0.6</v>
      </c>
      <c r="N53" s="251">
        <v>1.59</v>
      </c>
      <c r="O53" s="251">
        <v>0</v>
      </c>
      <c r="P53" s="251">
        <v>0</v>
      </c>
      <c r="Q53" s="251">
        <v>7</v>
      </c>
      <c r="R53" s="251">
        <v>0.16</v>
      </c>
      <c r="S53" s="251">
        <v>2.59</v>
      </c>
      <c r="T53" s="251">
        <v>1.98</v>
      </c>
      <c r="U53" s="251">
        <v>0</v>
      </c>
      <c r="V53" s="251">
        <v>0.99</v>
      </c>
      <c r="W53" s="251">
        <v>0</v>
      </c>
      <c r="X53" s="251">
        <v>0.99</v>
      </c>
    </row>
    <row r="54" spans="1:24" ht="24" customHeight="1">
      <c r="A54" s="247" t="s">
        <v>1122</v>
      </c>
      <c r="B54" s="248" t="s">
        <v>1123</v>
      </c>
      <c r="C54" s="249">
        <v>2013801</v>
      </c>
      <c r="D54" s="250" t="s">
        <v>1372</v>
      </c>
      <c r="E54" s="251">
        <v>16.76</v>
      </c>
      <c r="F54" s="251">
        <v>0.69</v>
      </c>
      <c r="G54" s="251">
        <v>0.17</v>
      </c>
      <c r="H54" s="251">
        <v>0.69</v>
      </c>
      <c r="I54" s="251">
        <v>0.43</v>
      </c>
      <c r="J54" s="251">
        <v>1.72</v>
      </c>
      <c r="K54" s="251">
        <v>4.14</v>
      </c>
      <c r="L54" s="251">
        <v>0.43</v>
      </c>
      <c r="M54" s="251">
        <v>0.26</v>
      </c>
      <c r="N54" s="251">
        <v>0.69</v>
      </c>
      <c r="O54" s="251">
        <v>0</v>
      </c>
      <c r="P54" s="251">
        <v>1.2</v>
      </c>
      <c r="Q54" s="251">
        <v>2.84</v>
      </c>
      <c r="R54" s="251">
        <v>0.05</v>
      </c>
      <c r="S54" s="251">
        <v>2.59</v>
      </c>
      <c r="T54" s="251">
        <v>0.86</v>
      </c>
      <c r="U54" s="251">
        <v>0</v>
      </c>
      <c r="V54" s="251">
        <v>0.43</v>
      </c>
      <c r="W54" s="251">
        <v>0</v>
      </c>
      <c r="X54" s="251">
        <v>0.43</v>
      </c>
    </row>
    <row r="55" spans="1:24" ht="24" customHeight="1">
      <c r="A55" s="247" t="s">
        <v>1130</v>
      </c>
      <c r="B55" s="248" t="s">
        <v>1131</v>
      </c>
      <c r="C55" s="249">
        <v>2150501</v>
      </c>
      <c r="D55" s="250" t="s">
        <v>1393</v>
      </c>
      <c r="E55" s="251">
        <v>5.21</v>
      </c>
      <c r="F55" s="251">
        <v>0.28</v>
      </c>
      <c r="G55" s="251">
        <v>0.07</v>
      </c>
      <c r="H55" s="251">
        <v>0.28</v>
      </c>
      <c r="I55" s="251">
        <v>0.17</v>
      </c>
      <c r="J55" s="251">
        <v>0.69</v>
      </c>
      <c r="K55" s="251">
        <v>1.66</v>
      </c>
      <c r="L55" s="251">
        <v>0.17</v>
      </c>
      <c r="M55" s="251">
        <v>0.1</v>
      </c>
      <c r="N55" s="251">
        <v>0.28</v>
      </c>
      <c r="O55" s="251">
        <v>0</v>
      </c>
      <c r="P55" s="251">
        <v>0</v>
      </c>
      <c r="Q55" s="251">
        <v>1.15</v>
      </c>
      <c r="R55" s="251">
        <v>0.02</v>
      </c>
      <c r="S55" s="251">
        <v>0</v>
      </c>
      <c r="T55" s="251">
        <v>0.34</v>
      </c>
      <c r="U55" s="251">
        <v>0</v>
      </c>
      <c r="V55" s="251">
        <v>0.17</v>
      </c>
      <c r="W55" s="251">
        <v>0</v>
      </c>
      <c r="X55" s="251">
        <v>0.17</v>
      </c>
    </row>
    <row r="56" spans="1:24" ht="24" customHeight="1">
      <c r="A56" s="247" t="s">
        <v>1134</v>
      </c>
      <c r="B56" s="248" t="s">
        <v>1135</v>
      </c>
      <c r="C56" s="249">
        <v>2082801</v>
      </c>
      <c r="D56" s="250" t="s">
        <v>1372</v>
      </c>
      <c r="E56" s="251">
        <v>6.52</v>
      </c>
      <c r="F56" s="251">
        <v>0.34</v>
      </c>
      <c r="G56" s="251">
        <v>0.09</v>
      </c>
      <c r="H56" s="251">
        <v>0.34</v>
      </c>
      <c r="I56" s="251">
        <v>0.22</v>
      </c>
      <c r="J56" s="251">
        <v>0.86</v>
      </c>
      <c r="K56" s="251">
        <v>2.07</v>
      </c>
      <c r="L56" s="251">
        <v>0.22</v>
      </c>
      <c r="M56" s="251">
        <v>0.13</v>
      </c>
      <c r="N56" s="251">
        <v>0.34</v>
      </c>
      <c r="O56" s="251">
        <v>0</v>
      </c>
      <c r="P56" s="251">
        <v>0</v>
      </c>
      <c r="Q56" s="251">
        <v>1.44</v>
      </c>
      <c r="R56" s="251">
        <v>0.03</v>
      </c>
      <c r="S56" s="251">
        <v>0</v>
      </c>
      <c r="T56" s="251">
        <v>0.44</v>
      </c>
      <c r="U56" s="251">
        <v>0</v>
      </c>
      <c r="V56" s="251">
        <v>0.22</v>
      </c>
      <c r="W56" s="251">
        <v>0</v>
      </c>
      <c r="X56" s="251">
        <v>0.22</v>
      </c>
    </row>
    <row r="57" spans="1:24" ht="24" customHeight="1">
      <c r="A57" s="247" t="s">
        <v>1142</v>
      </c>
      <c r="B57" s="248" t="s">
        <v>1143</v>
      </c>
      <c r="C57" s="249">
        <v>2060101</v>
      </c>
      <c r="D57" s="250" t="s">
        <v>1394</v>
      </c>
      <c r="E57" s="251">
        <v>6.49</v>
      </c>
      <c r="F57" s="251">
        <v>0.34</v>
      </c>
      <c r="G57" s="251">
        <v>0.09</v>
      </c>
      <c r="H57" s="251">
        <v>0.34</v>
      </c>
      <c r="I57" s="251">
        <v>0.22</v>
      </c>
      <c r="J57" s="251">
        <v>0.86</v>
      </c>
      <c r="K57" s="251">
        <v>2.07</v>
      </c>
      <c r="L57" s="251">
        <v>0.22</v>
      </c>
      <c r="M57" s="251">
        <v>0.13</v>
      </c>
      <c r="N57" s="251">
        <v>0.34</v>
      </c>
      <c r="O57" s="251">
        <v>0</v>
      </c>
      <c r="P57" s="251">
        <v>0</v>
      </c>
      <c r="Q57" s="251">
        <v>1.41</v>
      </c>
      <c r="R57" s="251">
        <v>0.03</v>
      </c>
      <c r="S57" s="251">
        <v>0</v>
      </c>
      <c r="T57" s="251">
        <v>0.44</v>
      </c>
      <c r="U57" s="251">
        <v>0</v>
      </c>
      <c r="V57" s="251">
        <v>0.22</v>
      </c>
      <c r="W57" s="251">
        <v>0</v>
      </c>
      <c r="X57" s="251">
        <v>0.22</v>
      </c>
    </row>
    <row r="58" spans="1:24" ht="24" customHeight="1">
      <c r="A58" s="247" t="s">
        <v>1149</v>
      </c>
      <c r="B58" s="248" t="s">
        <v>1150</v>
      </c>
      <c r="C58" s="249">
        <v>2040301</v>
      </c>
      <c r="D58" s="250" t="s">
        <v>1395</v>
      </c>
      <c r="E58" s="251">
        <v>7.95</v>
      </c>
      <c r="F58" s="251">
        <v>0.41</v>
      </c>
      <c r="G58" s="251">
        <v>0.1</v>
      </c>
      <c r="H58" s="251">
        <v>0.41</v>
      </c>
      <c r="I58" s="251">
        <v>0.26</v>
      </c>
      <c r="J58" s="251">
        <v>1.03</v>
      </c>
      <c r="K58" s="251">
        <v>2.48</v>
      </c>
      <c r="L58" s="251">
        <v>0.26</v>
      </c>
      <c r="M58" s="251">
        <v>0.16</v>
      </c>
      <c r="N58" s="251">
        <v>0.41</v>
      </c>
      <c r="O58" s="251">
        <v>0</v>
      </c>
      <c r="P58" s="251">
        <v>0</v>
      </c>
      <c r="Q58" s="251">
        <v>1.88</v>
      </c>
      <c r="R58" s="251">
        <v>0.03</v>
      </c>
      <c r="S58" s="251">
        <v>0</v>
      </c>
      <c r="T58" s="251">
        <v>0.52</v>
      </c>
      <c r="U58" s="251">
        <v>0</v>
      </c>
      <c r="V58" s="251">
        <v>0.26</v>
      </c>
      <c r="W58" s="251">
        <v>0</v>
      </c>
      <c r="X58" s="251">
        <v>0.26</v>
      </c>
    </row>
    <row r="59" spans="1:24" ht="24" customHeight="1">
      <c r="A59" s="247" t="s">
        <v>1154</v>
      </c>
      <c r="B59" s="248" t="s">
        <v>1155</v>
      </c>
      <c r="C59" s="249">
        <v>2010301</v>
      </c>
      <c r="D59" s="250" t="s">
        <v>1356</v>
      </c>
      <c r="E59" s="251">
        <v>5.21</v>
      </c>
      <c r="F59" s="251">
        <v>0.28</v>
      </c>
      <c r="G59" s="251">
        <v>0.07</v>
      </c>
      <c r="H59" s="251">
        <v>0.28</v>
      </c>
      <c r="I59" s="251">
        <v>0.17</v>
      </c>
      <c r="J59" s="251">
        <v>0.69</v>
      </c>
      <c r="K59" s="251">
        <v>1.66</v>
      </c>
      <c r="L59" s="251">
        <v>0.17</v>
      </c>
      <c r="M59" s="251">
        <v>0.1</v>
      </c>
      <c r="N59" s="251">
        <v>0.28</v>
      </c>
      <c r="O59" s="251">
        <v>0</v>
      </c>
      <c r="P59" s="251">
        <v>0</v>
      </c>
      <c r="Q59" s="251">
        <v>1.15</v>
      </c>
      <c r="R59" s="251">
        <v>0.02</v>
      </c>
      <c r="S59" s="251">
        <v>0</v>
      </c>
      <c r="T59" s="251">
        <v>0.34</v>
      </c>
      <c r="U59" s="251">
        <v>0</v>
      </c>
      <c r="V59" s="251">
        <v>0.17</v>
      </c>
      <c r="W59" s="251">
        <v>0</v>
      </c>
      <c r="X59" s="251">
        <v>0.17</v>
      </c>
    </row>
    <row r="60" spans="1:24" ht="24" customHeight="1">
      <c r="A60" s="247" t="s">
        <v>1158</v>
      </c>
      <c r="B60" s="248" t="s">
        <v>1159</v>
      </c>
      <c r="C60" s="249">
        <v>2120101</v>
      </c>
      <c r="D60" s="250" t="s">
        <v>1396</v>
      </c>
      <c r="E60" s="251">
        <v>14.43</v>
      </c>
      <c r="F60" s="251">
        <v>0.62</v>
      </c>
      <c r="G60" s="251">
        <v>0.16</v>
      </c>
      <c r="H60" s="251">
        <v>0.62</v>
      </c>
      <c r="I60" s="251">
        <v>0.39</v>
      </c>
      <c r="J60" s="251">
        <v>1.55</v>
      </c>
      <c r="K60" s="251">
        <v>3.73</v>
      </c>
      <c r="L60" s="251">
        <v>0.39</v>
      </c>
      <c r="M60" s="251">
        <v>0.23</v>
      </c>
      <c r="N60" s="251">
        <v>0.62</v>
      </c>
      <c r="O60" s="251">
        <v>0</v>
      </c>
      <c r="P60" s="251">
        <v>0</v>
      </c>
      <c r="Q60" s="251">
        <v>2.7</v>
      </c>
      <c r="R60" s="251">
        <v>0.05</v>
      </c>
      <c r="S60" s="251">
        <v>2.59</v>
      </c>
      <c r="T60" s="251">
        <v>0.78</v>
      </c>
      <c r="U60" s="251">
        <v>0</v>
      </c>
      <c r="V60" s="251">
        <v>0.39</v>
      </c>
      <c r="W60" s="251">
        <v>0</v>
      </c>
      <c r="X60" s="251">
        <v>0.39</v>
      </c>
    </row>
    <row r="61" spans="1:24" ht="24" customHeight="1">
      <c r="A61" s="247" t="s">
        <v>1163</v>
      </c>
      <c r="B61" s="248" t="s">
        <v>1164</v>
      </c>
      <c r="C61" s="249">
        <v>2070801</v>
      </c>
      <c r="D61" s="250" t="s">
        <v>1372</v>
      </c>
      <c r="E61" s="251">
        <v>37.31</v>
      </c>
      <c r="F61" s="251">
        <v>1.79</v>
      </c>
      <c r="G61" s="251">
        <v>0.45</v>
      </c>
      <c r="H61" s="251">
        <v>1.79</v>
      </c>
      <c r="I61" s="251">
        <v>1.12</v>
      </c>
      <c r="J61" s="251">
        <v>4.48</v>
      </c>
      <c r="K61" s="251">
        <v>10.76</v>
      </c>
      <c r="L61" s="251">
        <v>1.12</v>
      </c>
      <c r="M61" s="251">
        <v>0.67</v>
      </c>
      <c r="N61" s="251">
        <v>1.79</v>
      </c>
      <c r="O61" s="251">
        <v>0</v>
      </c>
      <c r="P61" s="251">
        <v>1.2</v>
      </c>
      <c r="Q61" s="251">
        <v>7.16</v>
      </c>
      <c r="R61" s="251">
        <v>0.15</v>
      </c>
      <c r="S61" s="251">
        <v>2.59</v>
      </c>
      <c r="T61" s="251">
        <v>2.24</v>
      </c>
      <c r="U61" s="251">
        <v>0</v>
      </c>
      <c r="V61" s="251">
        <v>1.12</v>
      </c>
      <c r="W61" s="251">
        <v>0</v>
      </c>
      <c r="X61" s="251">
        <v>1.12</v>
      </c>
    </row>
    <row r="62" spans="1:24" ht="24" customHeight="1">
      <c r="A62" s="247" t="s">
        <v>1168</v>
      </c>
      <c r="B62" s="248" t="s">
        <v>1169</v>
      </c>
      <c r="C62" s="249">
        <v>2010301</v>
      </c>
      <c r="D62" s="250" t="s">
        <v>1356</v>
      </c>
      <c r="E62" s="251">
        <v>69.41</v>
      </c>
      <c r="F62" s="251">
        <v>2.76</v>
      </c>
      <c r="G62" s="251">
        <v>0.69</v>
      </c>
      <c r="H62" s="251">
        <v>2.76</v>
      </c>
      <c r="I62" s="251">
        <v>1.72</v>
      </c>
      <c r="J62" s="251">
        <v>8.97</v>
      </c>
      <c r="K62" s="251">
        <v>20.01</v>
      </c>
      <c r="L62" s="251">
        <v>1.72</v>
      </c>
      <c r="M62" s="251">
        <v>1.03</v>
      </c>
      <c r="N62" s="251">
        <v>2.76</v>
      </c>
      <c r="O62" s="251">
        <v>1.72</v>
      </c>
      <c r="P62" s="251">
        <v>0</v>
      </c>
      <c r="Q62" s="251">
        <v>11.21</v>
      </c>
      <c r="R62" s="251">
        <v>0.27</v>
      </c>
      <c r="S62" s="251">
        <v>10.35</v>
      </c>
      <c r="T62" s="251">
        <v>3.44</v>
      </c>
      <c r="U62" s="251">
        <v>0</v>
      </c>
      <c r="V62" s="251">
        <v>1.72</v>
      </c>
      <c r="W62" s="251">
        <v>0</v>
      </c>
      <c r="X62" s="251">
        <v>1.72</v>
      </c>
    </row>
    <row r="63" spans="1:24" ht="24" customHeight="1">
      <c r="A63" s="247" t="s">
        <v>1172</v>
      </c>
      <c r="B63" s="248" t="s">
        <v>1173</v>
      </c>
      <c r="C63" s="249">
        <v>2100302</v>
      </c>
      <c r="D63" s="250" t="s">
        <v>1397</v>
      </c>
      <c r="E63" s="251">
        <v>17.8</v>
      </c>
      <c r="F63" s="251">
        <v>0.69</v>
      </c>
      <c r="G63" s="251">
        <v>0.17</v>
      </c>
      <c r="H63" s="251">
        <v>0.69</v>
      </c>
      <c r="I63" s="251">
        <v>0.43</v>
      </c>
      <c r="J63" s="251">
        <v>2.24</v>
      </c>
      <c r="K63" s="251">
        <v>5</v>
      </c>
      <c r="L63" s="251">
        <v>0.43</v>
      </c>
      <c r="M63" s="251">
        <v>0.26</v>
      </c>
      <c r="N63" s="251">
        <v>0.69</v>
      </c>
      <c r="O63" s="251">
        <v>0.43</v>
      </c>
      <c r="P63" s="251">
        <v>0</v>
      </c>
      <c r="Q63" s="251">
        <v>2.41</v>
      </c>
      <c r="R63" s="251">
        <v>0.05</v>
      </c>
      <c r="S63" s="251">
        <v>3.45</v>
      </c>
      <c r="T63" s="251">
        <v>0.86</v>
      </c>
      <c r="U63" s="251">
        <v>0</v>
      </c>
      <c r="V63" s="251">
        <v>0.43</v>
      </c>
      <c r="W63" s="251">
        <v>0</v>
      </c>
      <c r="X63" s="251">
        <v>0.43</v>
      </c>
    </row>
    <row r="64" spans="1:24" ht="24" customHeight="1">
      <c r="A64" s="247" t="s">
        <v>1175</v>
      </c>
      <c r="B64" s="248" t="s">
        <v>1176</v>
      </c>
      <c r="C64" s="249">
        <v>2130104</v>
      </c>
      <c r="D64" s="250" t="s">
        <v>1392</v>
      </c>
      <c r="E64" s="251">
        <v>5.93</v>
      </c>
      <c r="F64" s="251">
        <v>0.28</v>
      </c>
      <c r="G64" s="251">
        <v>0.07</v>
      </c>
      <c r="H64" s="251">
        <v>0.28</v>
      </c>
      <c r="I64" s="251">
        <v>0.17</v>
      </c>
      <c r="J64" s="251">
        <v>0.9</v>
      </c>
      <c r="K64" s="251">
        <v>2</v>
      </c>
      <c r="L64" s="251">
        <v>0.17</v>
      </c>
      <c r="M64" s="251">
        <v>0.1</v>
      </c>
      <c r="N64" s="251">
        <v>0.28</v>
      </c>
      <c r="O64" s="251">
        <v>0.17</v>
      </c>
      <c r="P64" s="251">
        <v>0</v>
      </c>
      <c r="Q64" s="251">
        <v>1.15</v>
      </c>
      <c r="R64" s="251">
        <v>0.02</v>
      </c>
      <c r="S64" s="251">
        <v>0</v>
      </c>
      <c r="T64" s="251">
        <v>0.34</v>
      </c>
      <c r="U64" s="251">
        <v>0</v>
      </c>
      <c r="V64" s="251">
        <v>0.17</v>
      </c>
      <c r="W64" s="251">
        <v>0</v>
      </c>
      <c r="X64" s="251">
        <v>0.17</v>
      </c>
    </row>
    <row r="65" spans="1:24" ht="24" customHeight="1">
      <c r="A65" s="247" t="s">
        <v>1178</v>
      </c>
      <c r="B65" s="248" t="s">
        <v>1179</v>
      </c>
      <c r="C65" s="249">
        <v>2070103</v>
      </c>
      <c r="D65" s="250" t="s">
        <v>1398</v>
      </c>
      <c r="E65" s="251">
        <v>23.25</v>
      </c>
      <c r="F65" s="251">
        <v>1.1</v>
      </c>
      <c r="G65" s="251">
        <v>0.28</v>
      </c>
      <c r="H65" s="251">
        <v>1.1</v>
      </c>
      <c r="I65" s="251">
        <v>0.69</v>
      </c>
      <c r="J65" s="251">
        <v>3.59</v>
      </c>
      <c r="K65" s="251">
        <v>8</v>
      </c>
      <c r="L65" s="251">
        <v>0.69</v>
      </c>
      <c r="M65" s="251">
        <v>0.41</v>
      </c>
      <c r="N65" s="251">
        <v>1.1</v>
      </c>
      <c r="O65" s="251">
        <v>0.69</v>
      </c>
      <c r="P65" s="251">
        <v>0</v>
      </c>
      <c r="Q65" s="251">
        <v>4.14</v>
      </c>
      <c r="R65" s="251">
        <v>0.08</v>
      </c>
      <c r="S65" s="251">
        <v>0</v>
      </c>
      <c r="T65" s="251">
        <v>1.38</v>
      </c>
      <c r="U65" s="251">
        <v>0</v>
      </c>
      <c r="V65" s="251">
        <v>0.69</v>
      </c>
      <c r="W65" s="251">
        <v>0</v>
      </c>
      <c r="X65" s="251">
        <v>0.69</v>
      </c>
    </row>
    <row r="66" spans="1:24" ht="24" customHeight="1">
      <c r="A66" s="247" t="s">
        <v>1182</v>
      </c>
      <c r="B66" s="248" t="s">
        <v>1183</v>
      </c>
      <c r="C66" s="249">
        <v>2013401</v>
      </c>
      <c r="D66" s="250" t="s">
        <v>1381</v>
      </c>
      <c r="E66" s="251">
        <v>10.45</v>
      </c>
      <c r="F66" s="251">
        <v>0.28</v>
      </c>
      <c r="G66" s="251">
        <v>0.07</v>
      </c>
      <c r="H66" s="251">
        <v>0.28</v>
      </c>
      <c r="I66" s="251">
        <v>0.17</v>
      </c>
      <c r="J66" s="251">
        <v>0.9</v>
      </c>
      <c r="K66" s="251">
        <v>2</v>
      </c>
      <c r="L66" s="251">
        <v>0.17</v>
      </c>
      <c r="M66" s="251">
        <v>0.1</v>
      </c>
      <c r="N66" s="251">
        <v>0.28</v>
      </c>
      <c r="O66" s="251">
        <v>0.17</v>
      </c>
      <c r="P66" s="251">
        <v>0</v>
      </c>
      <c r="Q66" s="251">
        <v>1.14</v>
      </c>
      <c r="R66" s="251">
        <v>0.02</v>
      </c>
      <c r="S66" s="251">
        <v>3.45</v>
      </c>
      <c r="T66" s="251">
        <v>1.42</v>
      </c>
      <c r="U66" s="251">
        <v>1.08</v>
      </c>
      <c r="V66" s="251">
        <v>0.17</v>
      </c>
      <c r="W66" s="251">
        <v>0</v>
      </c>
      <c r="X66" s="251">
        <v>0.17</v>
      </c>
    </row>
    <row r="67" spans="1:24" ht="24" customHeight="1">
      <c r="A67" s="247" t="s">
        <v>1185</v>
      </c>
      <c r="B67" s="248" t="s">
        <v>1186</v>
      </c>
      <c r="C67" s="249">
        <v>2013401</v>
      </c>
      <c r="D67" s="250" t="s">
        <v>1381</v>
      </c>
      <c r="E67" s="251">
        <v>10.4</v>
      </c>
      <c r="F67" s="251">
        <v>0.28</v>
      </c>
      <c r="G67" s="251">
        <v>0.07</v>
      </c>
      <c r="H67" s="251">
        <v>0.28</v>
      </c>
      <c r="I67" s="251">
        <v>0.17</v>
      </c>
      <c r="J67" s="251">
        <v>0.9</v>
      </c>
      <c r="K67" s="251">
        <v>2</v>
      </c>
      <c r="L67" s="251">
        <v>0.17</v>
      </c>
      <c r="M67" s="251">
        <v>0.1</v>
      </c>
      <c r="N67" s="251">
        <v>0.28</v>
      </c>
      <c r="O67" s="251">
        <v>0.17</v>
      </c>
      <c r="P67" s="251">
        <v>0</v>
      </c>
      <c r="Q67" s="251">
        <v>1.09</v>
      </c>
      <c r="R67" s="251">
        <v>0.02</v>
      </c>
      <c r="S67" s="251">
        <v>3.45</v>
      </c>
      <c r="T67" s="251">
        <v>1.42</v>
      </c>
      <c r="U67" s="251">
        <v>1.08</v>
      </c>
      <c r="V67" s="251">
        <v>0.17</v>
      </c>
      <c r="W67" s="251">
        <v>0</v>
      </c>
      <c r="X67" s="251">
        <v>0.17</v>
      </c>
    </row>
    <row r="68" spans="1:24" ht="24" customHeight="1">
      <c r="A68" s="247" t="s">
        <v>1188</v>
      </c>
      <c r="B68" s="248" t="s">
        <v>1189</v>
      </c>
      <c r="C68" s="249">
        <v>2010301</v>
      </c>
      <c r="D68" s="250" t="s">
        <v>1356</v>
      </c>
      <c r="E68" s="251">
        <v>61.79</v>
      </c>
      <c r="F68" s="251">
        <v>2.41</v>
      </c>
      <c r="G68" s="251">
        <v>0.6</v>
      </c>
      <c r="H68" s="251">
        <v>2.41</v>
      </c>
      <c r="I68" s="251">
        <v>1.51</v>
      </c>
      <c r="J68" s="251">
        <v>7.85</v>
      </c>
      <c r="K68" s="251">
        <v>17.51</v>
      </c>
      <c r="L68" s="251">
        <v>1.51</v>
      </c>
      <c r="M68" s="251">
        <v>0.91</v>
      </c>
      <c r="N68" s="251">
        <v>2.41</v>
      </c>
      <c r="O68" s="251">
        <v>1.51</v>
      </c>
      <c r="P68" s="251">
        <v>0</v>
      </c>
      <c r="Q68" s="251">
        <v>9.57</v>
      </c>
      <c r="R68" s="251">
        <v>0.22</v>
      </c>
      <c r="S68" s="251">
        <v>10.35</v>
      </c>
      <c r="T68" s="251">
        <v>3.02</v>
      </c>
      <c r="U68" s="251">
        <v>0</v>
      </c>
      <c r="V68" s="251">
        <v>1.51</v>
      </c>
      <c r="W68" s="251">
        <v>0</v>
      </c>
      <c r="X68" s="251">
        <v>1.51</v>
      </c>
    </row>
    <row r="69" spans="1:24" ht="24" customHeight="1">
      <c r="A69" s="247" t="s">
        <v>1191</v>
      </c>
      <c r="B69" s="248" t="s">
        <v>1192</v>
      </c>
      <c r="C69" s="249">
        <v>2100302</v>
      </c>
      <c r="D69" s="250" t="s">
        <v>1397</v>
      </c>
      <c r="E69" s="251">
        <v>21.24</v>
      </c>
      <c r="F69" s="251">
        <v>0.69</v>
      </c>
      <c r="G69" s="251">
        <v>0.17</v>
      </c>
      <c r="H69" s="251">
        <v>0.69</v>
      </c>
      <c r="I69" s="251">
        <v>0.43</v>
      </c>
      <c r="J69" s="251">
        <v>2.24</v>
      </c>
      <c r="K69" s="251">
        <v>5</v>
      </c>
      <c r="L69" s="251">
        <v>0.43</v>
      </c>
      <c r="M69" s="251">
        <v>0.26</v>
      </c>
      <c r="N69" s="251">
        <v>0.69</v>
      </c>
      <c r="O69" s="251">
        <v>0.43</v>
      </c>
      <c r="P69" s="251">
        <v>0</v>
      </c>
      <c r="Q69" s="251">
        <v>2.4</v>
      </c>
      <c r="R69" s="251">
        <v>0.05</v>
      </c>
      <c r="S69" s="251">
        <v>6.9</v>
      </c>
      <c r="T69" s="251">
        <v>0.86</v>
      </c>
      <c r="U69" s="251">
        <v>0</v>
      </c>
      <c r="V69" s="251">
        <v>0.43</v>
      </c>
      <c r="W69" s="251">
        <v>0</v>
      </c>
      <c r="X69" s="251">
        <v>0.43</v>
      </c>
    </row>
    <row r="70" spans="1:24" ht="24" customHeight="1">
      <c r="A70" s="247" t="s">
        <v>1194</v>
      </c>
      <c r="B70" s="248" t="s">
        <v>1195</v>
      </c>
      <c r="C70" s="249">
        <v>2130104</v>
      </c>
      <c r="D70" s="250" t="s">
        <v>1392</v>
      </c>
      <c r="E70" s="251">
        <v>10.16</v>
      </c>
      <c r="F70" s="251">
        <v>0.48</v>
      </c>
      <c r="G70" s="251">
        <v>0.12</v>
      </c>
      <c r="H70" s="251">
        <v>0.48</v>
      </c>
      <c r="I70" s="251">
        <v>0.3</v>
      </c>
      <c r="J70" s="251">
        <v>1.57</v>
      </c>
      <c r="K70" s="251">
        <v>3.5</v>
      </c>
      <c r="L70" s="251">
        <v>0.3</v>
      </c>
      <c r="M70" s="251">
        <v>0.18</v>
      </c>
      <c r="N70" s="251">
        <v>0.48</v>
      </c>
      <c r="O70" s="251">
        <v>0.3</v>
      </c>
      <c r="P70" s="251">
        <v>0</v>
      </c>
      <c r="Q70" s="251">
        <v>1.81</v>
      </c>
      <c r="R70" s="251">
        <v>0.04</v>
      </c>
      <c r="S70" s="251">
        <v>0</v>
      </c>
      <c r="T70" s="251">
        <v>0.6</v>
      </c>
      <c r="U70" s="251">
        <v>0</v>
      </c>
      <c r="V70" s="251">
        <v>0.3</v>
      </c>
      <c r="W70" s="251">
        <v>0</v>
      </c>
      <c r="X70" s="251">
        <v>0.3</v>
      </c>
    </row>
    <row r="71" spans="1:24" ht="24" customHeight="1">
      <c r="A71" s="247" t="s">
        <v>1197</v>
      </c>
      <c r="B71" s="248" t="s">
        <v>1198</v>
      </c>
      <c r="C71" s="249">
        <v>2070103</v>
      </c>
      <c r="D71" s="250" t="s">
        <v>1398</v>
      </c>
      <c r="E71" s="251">
        <v>15.95</v>
      </c>
      <c r="F71" s="251">
        <v>0.76</v>
      </c>
      <c r="G71" s="251">
        <v>0.19</v>
      </c>
      <c r="H71" s="251">
        <v>0.76</v>
      </c>
      <c r="I71" s="251">
        <v>0.47</v>
      </c>
      <c r="J71" s="251">
        <v>2.47</v>
      </c>
      <c r="K71" s="251">
        <v>5.5</v>
      </c>
      <c r="L71" s="251">
        <v>0.47</v>
      </c>
      <c r="M71" s="251">
        <v>0.28</v>
      </c>
      <c r="N71" s="251">
        <v>0.76</v>
      </c>
      <c r="O71" s="251">
        <v>0.47</v>
      </c>
      <c r="P71" s="251">
        <v>0</v>
      </c>
      <c r="Q71" s="251">
        <v>2.82</v>
      </c>
      <c r="R71" s="251">
        <v>0.06</v>
      </c>
      <c r="S71" s="251">
        <v>0</v>
      </c>
      <c r="T71" s="251">
        <v>0.94</v>
      </c>
      <c r="U71" s="251">
        <v>0</v>
      </c>
      <c r="V71" s="251">
        <v>0.47</v>
      </c>
      <c r="W71" s="251">
        <v>0</v>
      </c>
      <c r="X71" s="251">
        <v>0.47</v>
      </c>
    </row>
    <row r="72" spans="1:24" ht="24" customHeight="1">
      <c r="A72" s="247" t="s">
        <v>1200</v>
      </c>
      <c r="B72" s="248" t="s">
        <v>1201</v>
      </c>
      <c r="C72" s="249">
        <v>2013401</v>
      </c>
      <c r="D72" s="250" t="s">
        <v>1381</v>
      </c>
      <c r="E72" s="251">
        <v>24.76</v>
      </c>
      <c r="F72" s="251">
        <v>0.69</v>
      </c>
      <c r="G72" s="251">
        <v>0.17</v>
      </c>
      <c r="H72" s="251">
        <v>0.69</v>
      </c>
      <c r="I72" s="251">
        <v>0.43</v>
      </c>
      <c r="J72" s="251">
        <v>2.24</v>
      </c>
      <c r="K72" s="251">
        <v>5</v>
      </c>
      <c r="L72" s="251">
        <v>0.43</v>
      </c>
      <c r="M72" s="251">
        <v>0.26</v>
      </c>
      <c r="N72" s="251">
        <v>0.69</v>
      </c>
      <c r="O72" s="251">
        <v>0.43</v>
      </c>
      <c r="P72" s="251">
        <v>0</v>
      </c>
      <c r="Q72" s="251">
        <v>3.21</v>
      </c>
      <c r="R72" s="251">
        <v>0.05</v>
      </c>
      <c r="S72" s="251">
        <v>6.9</v>
      </c>
      <c r="T72" s="251">
        <v>3.57</v>
      </c>
      <c r="U72" s="251">
        <v>2.71</v>
      </c>
      <c r="V72" s="251">
        <v>0.43</v>
      </c>
      <c r="W72" s="251">
        <v>0</v>
      </c>
      <c r="X72" s="251">
        <v>0.43</v>
      </c>
    </row>
    <row r="73" spans="1:24" ht="24" customHeight="1">
      <c r="A73" s="247" t="s">
        <v>1203</v>
      </c>
      <c r="B73" s="248" t="s">
        <v>1204</v>
      </c>
      <c r="C73" s="249">
        <v>2010301</v>
      </c>
      <c r="D73" s="250" t="s">
        <v>1356</v>
      </c>
      <c r="E73" s="251">
        <v>62.61</v>
      </c>
      <c r="F73" s="251">
        <v>2.69</v>
      </c>
      <c r="G73" s="251">
        <v>0.67</v>
      </c>
      <c r="H73" s="251">
        <v>2.69</v>
      </c>
      <c r="I73" s="251">
        <v>1.68</v>
      </c>
      <c r="J73" s="251">
        <v>8.74</v>
      </c>
      <c r="K73" s="251">
        <v>19.51</v>
      </c>
      <c r="L73" s="251">
        <v>1.68</v>
      </c>
      <c r="M73" s="251">
        <v>1.01</v>
      </c>
      <c r="N73" s="251">
        <v>2.69</v>
      </c>
      <c r="O73" s="251">
        <v>1.68</v>
      </c>
      <c r="P73" s="251">
        <v>0</v>
      </c>
      <c r="Q73" s="251">
        <v>9.1</v>
      </c>
      <c r="R73" s="251">
        <v>0.21</v>
      </c>
      <c r="S73" s="251">
        <v>6.9</v>
      </c>
      <c r="T73" s="251">
        <v>3.36</v>
      </c>
      <c r="U73" s="251">
        <v>0</v>
      </c>
      <c r="V73" s="251">
        <v>1.68</v>
      </c>
      <c r="W73" s="251">
        <v>0</v>
      </c>
      <c r="X73" s="251">
        <v>1.68</v>
      </c>
    </row>
    <row r="74" spans="1:24" ht="24" customHeight="1">
      <c r="A74" s="247" t="s">
        <v>1206</v>
      </c>
      <c r="B74" s="248" t="s">
        <v>1207</v>
      </c>
      <c r="C74" s="249">
        <v>2100302</v>
      </c>
      <c r="D74" s="250" t="s">
        <v>1397</v>
      </c>
      <c r="E74" s="251">
        <v>14.26</v>
      </c>
      <c r="F74" s="251">
        <v>0.69</v>
      </c>
      <c r="G74" s="251">
        <v>0.17</v>
      </c>
      <c r="H74" s="251">
        <v>0.69</v>
      </c>
      <c r="I74" s="251">
        <v>0.43</v>
      </c>
      <c r="J74" s="251">
        <v>2.24</v>
      </c>
      <c r="K74" s="251">
        <v>5</v>
      </c>
      <c r="L74" s="251">
        <v>0.43</v>
      </c>
      <c r="M74" s="251">
        <v>0.26</v>
      </c>
      <c r="N74" s="251">
        <v>0.69</v>
      </c>
      <c r="O74" s="251">
        <v>0.43</v>
      </c>
      <c r="P74" s="251">
        <v>0</v>
      </c>
      <c r="Q74" s="251">
        <v>2.32</v>
      </c>
      <c r="R74" s="251">
        <v>0.05</v>
      </c>
      <c r="S74" s="251">
        <v>0</v>
      </c>
      <c r="T74" s="251">
        <v>0.86</v>
      </c>
      <c r="U74" s="251">
        <v>0</v>
      </c>
      <c r="V74" s="251">
        <v>0.43</v>
      </c>
      <c r="W74" s="251">
        <v>0</v>
      </c>
      <c r="X74" s="251">
        <v>0.43</v>
      </c>
    </row>
    <row r="75" spans="1:24" ht="24" customHeight="1">
      <c r="A75" s="247" t="s">
        <v>1209</v>
      </c>
      <c r="B75" s="248" t="s">
        <v>1210</v>
      </c>
      <c r="C75" s="249">
        <v>2130104</v>
      </c>
      <c r="D75" s="250" t="s">
        <v>1392</v>
      </c>
      <c r="E75" s="251">
        <v>11.62</v>
      </c>
      <c r="F75" s="251">
        <v>0.55</v>
      </c>
      <c r="G75" s="251">
        <v>0.14</v>
      </c>
      <c r="H75" s="251">
        <v>0.55</v>
      </c>
      <c r="I75" s="251">
        <v>0.34</v>
      </c>
      <c r="J75" s="251">
        <v>1.79</v>
      </c>
      <c r="K75" s="251">
        <v>4</v>
      </c>
      <c r="L75" s="251">
        <v>0.34</v>
      </c>
      <c r="M75" s="251">
        <v>0.21</v>
      </c>
      <c r="N75" s="251">
        <v>0.55</v>
      </c>
      <c r="O75" s="251">
        <v>0.34</v>
      </c>
      <c r="P75" s="251">
        <v>0</v>
      </c>
      <c r="Q75" s="251">
        <v>2.09</v>
      </c>
      <c r="R75" s="251">
        <v>0.04</v>
      </c>
      <c r="S75" s="251">
        <v>0</v>
      </c>
      <c r="T75" s="251">
        <v>0.68</v>
      </c>
      <c r="U75" s="251">
        <v>0</v>
      </c>
      <c r="V75" s="251">
        <v>0.34</v>
      </c>
      <c r="W75" s="251">
        <v>0</v>
      </c>
      <c r="X75" s="251">
        <v>0.34</v>
      </c>
    </row>
    <row r="76" spans="1:24" ht="24" customHeight="1">
      <c r="A76" s="247" t="s">
        <v>1212</v>
      </c>
      <c r="B76" s="248" t="s">
        <v>1213</v>
      </c>
      <c r="C76" s="249">
        <v>2070103</v>
      </c>
      <c r="D76" s="250" t="s">
        <v>1398</v>
      </c>
      <c r="E76" s="251">
        <v>18.89</v>
      </c>
      <c r="F76" s="251">
        <v>0.9</v>
      </c>
      <c r="G76" s="251">
        <v>0.22</v>
      </c>
      <c r="H76" s="251">
        <v>0.9</v>
      </c>
      <c r="I76" s="251">
        <v>0.56</v>
      </c>
      <c r="J76" s="251">
        <v>2.91</v>
      </c>
      <c r="K76" s="251">
        <v>6.5</v>
      </c>
      <c r="L76" s="251">
        <v>0.56</v>
      </c>
      <c r="M76" s="251">
        <v>0.34</v>
      </c>
      <c r="N76" s="251">
        <v>0.9</v>
      </c>
      <c r="O76" s="251">
        <v>0.56</v>
      </c>
      <c r="P76" s="251">
        <v>0</v>
      </c>
      <c r="Q76" s="251">
        <v>3.35</v>
      </c>
      <c r="R76" s="251">
        <v>0.07</v>
      </c>
      <c r="S76" s="251">
        <v>0</v>
      </c>
      <c r="T76" s="251">
        <v>1.12</v>
      </c>
      <c r="U76" s="251">
        <v>0</v>
      </c>
      <c r="V76" s="251">
        <v>0.56</v>
      </c>
      <c r="W76" s="251">
        <v>0</v>
      </c>
      <c r="X76" s="251">
        <v>0.56</v>
      </c>
    </row>
    <row r="77" spans="1:24" ht="24" customHeight="1">
      <c r="A77" s="247" t="s">
        <v>1215</v>
      </c>
      <c r="B77" s="248" t="s">
        <v>1216</v>
      </c>
      <c r="C77" s="249">
        <v>2010350</v>
      </c>
      <c r="D77" s="250" t="s">
        <v>1399</v>
      </c>
      <c r="E77" s="251">
        <v>1.72</v>
      </c>
      <c r="F77" s="251">
        <v>0.07</v>
      </c>
      <c r="G77" s="251">
        <v>0.02</v>
      </c>
      <c r="H77" s="251">
        <v>0.07</v>
      </c>
      <c r="I77" s="251">
        <v>0.04</v>
      </c>
      <c r="J77" s="251">
        <v>0.22</v>
      </c>
      <c r="K77" s="251">
        <v>0.5</v>
      </c>
      <c r="L77" s="251">
        <v>0.04</v>
      </c>
      <c r="M77" s="251">
        <v>0.03</v>
      </c>
      <c r="N77" s="251">
        <v>0.07</v>
      </c>
      <c r="O77" s="251">
        <v>0.04</v>
      </c>
      <c r="P77" s="251">
        <v>0</v>
      </c>
      <c r="Q77" s="251">
        <v>0.26</v>
      </c>
      <c r="R77" s="251">
        <v>0.01</v>
      </c>
      <c r="S77" s="251">
        <v>0</v>
      </c>
      <c r="T77" s="251">
        <v>0.35</v>
      </c>
      <c r="U77" s="251">
        <v>0.27</v>
      </c>
      <c r="V77" s="251">
        <v>0.04</v>
      </c>
      <c r="W77" s="251">
        <v>0</v>
      </c>
      <c r="X77" s="251">
        <v>0.04</v>
      </c>
    </row>
    <row r="78" spans="1:24" ht="24" customHeight="1">
      <c r="A78" s="247" t="s">
        <v>1220</v>
      </c>
      <c r="B78" s="248" t="s">
        <v>1221</v>
      </c>
      <c r="C78" s="249">
        <v>2010301</v>
      </c>
      <c r="D78" s="250" t="s">
        <v>1356</v>
      </c>
      <c r="E78" s="251">
        <v>50.1</v>
      </c>
      <c r="F78" s="251">
        <v>1.86</v>
      </c>
      <c r="G78" s="251">
        <v>0.47</v>
      </c>
      <c r="H78" s="251">
        <v>1.86</v>
      </c>
      <c r="I78" s="251">
        <v>1.16</v>
      </c>
      <c r="J78" s="251">
        <v>6.05</v>
      </c>
      <c r="K78" s="251">
        <v>13.51</v>
      </c>
      <c r="L78" s="251">
        <v>1.16</v>
      </c>
      <c r="M78" s="251">
        <v>0.7</v>
      </c>
      <c r="N78" s="251">
        <v>1.86</v>
      </c>
      <c r="O78" s="251">
        <v>1.16</v>
      </c>
      <c r="P78" s="251">
        <v>0</v>
      </c>
      <c r="Q78" s="251">
        <v>7.48</v>
      </c>
      <c r="R78" s="251">
        <v>0.16</v>
      </c>
      <c r="S78" s="251">
        <v>10.35</v>
      </c>
      <c r="T78" s="251">
        <v>2.32</v>
      </c>
      <c r="U78" s="251">
        <v>0</v>
      </c>
      <c r="V78" s="251">
        <v>1.16</v>
      </c>
      <c r="W78" s="251">
        <v>0</v>
      </c>
      <c r="X78" s="251">
        <v>1.16</v>
      </c>
    </row>
    <row r="79" spans="1:24" ht="24" customHeight="1">
      <c r="A79" s="247" t="s">
        <v>1224</v>
      </c>
      <c r="B79" s="248" t="s">
        <v>1225</v>
      </c>
      <c r="C79" s="249">
        <v>2100302</v>
      </c>
      <c r="D79" s="250" t="s">
        <v>1397</v>
      </c>
      <c r="E79" s="251">
        <v>12.94</v>
      </c>
      <c r="F79" s="251">
        <v>0.62</v>
      </c>
      <c r="G79" s="251">
        <v>0.16</v>
      </c>
      <c r="H79" s="251">
        <v>0.62</v>
      </c>
      <c r="I79" s="251">
        <v>0.39</v>
      </c>
      <c r="J79" s="251">
        <v>2.02</v>
      </c>
      <c r="K79" s="251">
        <v>4.5</v>
      </c>
      <c r="L79" s="251">
        <v>0.39</v>
      </c>
      <c r="M79" s="251">
        <v>0.23</v>
      </c>
      <c r="N79" s="251">
        <v>0.62</v>
      </c>
      <c r="O79" s="251">
        <v>0.39</v>
      </c>
      <c r="P79" s="251">
        <v>0</v>
      </c>
      <c r="Q79" s="251">
        <v>2.17</v>
      </c>
      <c r="R79" s="251">
        <v>0.05</v>
      </c>
      <c r="S79" s="251">
        <v>0</v>
      </c>
      <c r="T79" s="251">
        <v>0.78</v>
      </c>
      <c r="U79" s="251">
        <v>0</v>
      </c>
      <c r="V79" s="251">
        <v>0.39</v>
      </c>
      <c r="W79" s="251">
        <v>0</v>
      </c>
      <c r="X79" s="251">
        <v>0.39</v>
      </c>
    </row>
    <row r="80" spans="1:24" ht="24" customHeight="1">
      <c r="A80" s="247" t="s">
        <v>1227</v>
      </c>
      <c r="B80" s="248" t="s">
        <v>1228</v>
      </c>
      <c r="C80" s="249">
        <v>2130104</v>
      </c>
      <c r="D80" s="250" t="s">
        <v>1392</v>
      </c>
      <c r="E80" s="251">
        <v>11.66</v>
      </c>
      <c r="F80" s="251">
        <v>0.55</v>
      </c>
      <c r="G80" s="251">
        <v>0.14</v>
      </c>
      <c r="H80" s="251">
        <v>0.55</v>
      </c>
      <c r="I80" s="251">
        <v>0.34</v>
      </c>
      <c r="J80" s="251">
        <v>1.79</v>
      </c>
      <c r="K80" s="251">
        <v>4</v>
      </c>
      <c r="L80" s="251">
        <v>0.34</v>
      </c>
      <c r="M80" s="251">
        <v>0.21</v>
      </c>
      <c r="N80" s="251">
        <v>0.55</v>
      </c>
      <c r="O80" s="251">
        <v>0.34</v>
      </c>
      <c r="P80" s="251">
        <v>0</v>
      </c>
      <c r="Q80" s="251">
        <v>2.13</v>
      </c>
      <c r="R80" s="251">
        <v>0.04</v>
      </c>
      <c r="S80" s="251">
        <v>0</v>
      </c>
      <c r="T80" s="251">
        <v>0.68</v>
      </c>
      <c r="U80" s="251">
        <v>0</v>
      </c>
      <c r="V80" s="251">
        <v>0.34</v>
      </c>
      <c r="W80" s="251">
        <v>0</v>
      </c>
      <c r="X80" s="251">
        <v>0.34</v>
      </c>
    </row>
    <row r="81" spans="1:24" ht="24" customHeight="1">
      <c r="A81" s="247" t="s">
        <v>1230</v>
      </c>
      <c r="B81" s="248" t="s">
        <v>1231</v>
      </c>
      <c r="C81" s="249">
        <v>2070103</v>
      </c>
      <c r="D81" s="250" t="s">
        <v>1398</v>
      </c>
      <c r="E81" s="251">
        <v>20.32</v>
      </c>
      <c r="F81" s="251">
        <v>0.97</v>
      </c>
      <c r="G81" s="251">
        <v>0.24</v>
      </c>
      <c r="H81" s="251">
        <v>0.97</v>
      </c>
      <c r="I81" s="251">
        <v>0.6</v>
      </c>
      <c r="J81" s="251">
        <v>3.14</v>
      </c>
      <c r="K81" s="251">
        <v>7</v>
      </c>
      <c r="L81" s="251">
        <v>0.6</v>
      </c>
      <c r="M81" s="251">
        <v>0.36</v>
      </c>
      <c r="N81" s="251">
        <v>0.97</v>
      </c>
      <c r="O81" s="251">
        <v>0.6</v>
      </c>
      <c r="P81" s="251">
        <v>0</v>
      </c>
      <c r="Q81" s="251">
        <v>3.6</v>
      </c>
      <c r="R81" s="251">
        <v>0.07</v>
      </c>
      <c r="S81" s="251">
        <v>0</v>
      </c>
      <c r="T81" s="251">
        <v>1.2</v>
      </c>
      <c r="U81" s="251">
        <v>0</v>
      </c>
      <c r="V81" s="251">
        <v>0.6</v>
      </c>
      <c r="W81" s="251">
        <v>0</v>
      </c>
      <c r="X81" s="251">
        <v>0.6</v>
      </c>
    </row>
    <row r="82" spans="1:24" ht="24" customHeight="1">
      <c r="A82" s="247" t="s">
        <v>1233</v>
      </c>
      <c r="B82" s="248" t="s">
        <v>1234</v>
      </c>
      <c r="C82" s="249">
        <v>2013401</v>
      </c>
      <c r="D82" s="250" t="s">
        <v>1381</v>
      </c>
      <c r="E82" s="251">
        <v>8.69</v>
      </c>
      <c r="F82" s="251">
        <v>0.21</v>
      </c>
      <c r="G82" s="251">
        <v>0.05</v>
      </c>
      <c r="H82" s="251">
        <v>0.21</v>
      </c>
      <c r="I82" s="251">
        <v>0.13</v>
      </c>
      <c r="J82" s="251">
        <v>0.67</v>
      </c>
      <c r="K82" s="251">
        <v>1.5</v>
      </c>
      <c r="L82" s="251">
        <v>0.13</v>
      </c>
      <c r="M82" s="251">
        <v>0.08</v>
      </c>
      <c r="N82" s="251">
        <v>0.21</v>
      </c>
      <c r="O82" s="251">
        <v>0.13</v>
      </c>
      <c r="P82" s="251">
        <v>0</v>
      </c>
      <c r="Q82" s="251">
        <v>0.83</v>
      </c>
      <c r="R82" s="251">
        <v>0.02</v>
      </c>
      <c r="S82" s="251">
        <v>3.45</v>
      </c>
      <c r="T82" s="251">
        <v>1.07</v>
      </c>
      <c r="U82" s="251">
        <v>0.81</v>
      </c>
      <c r="V82" s="251">
        <v>0.13</v>
      </c>
      <c r="W82" s="251">
        <v>0</v>
      </c>
      <c r="X82" s="251">
        <v>0.13</v>
      </c>
    </row>
    <row r="83" spans="1:24" ht="24" customHeight="1">
      <c r="A83" s="247" t="s">
        <v>1236</v>
      </c>
      <c r="B83" s="248" t="s">
        <v>1237</v>
      </c>
      <c r="C83" s="249">
        <v>2013401</v>
      </c>
      <c r="D83" s="250" t="s">
        <v>1381</v>
      </c>
      <c r="E83" s="251">
        <v>13.87</v>
      </c>
      <c r="F83" s="251">
        <v>0.41</v>
      </c>
      <c r="G83" s="251">
        <v>0.1</v>
      </c>
      <c r="H83" s="251">
        <v>0.41</v>
      </c>
      <c r="I83" s="251">
        <v>0.26</v>
      </c>
      <c r="J83" s="251">
        <v>1.35</v>
      </c>
      <c r="K83" s="251">
        <v>3</v>
      </c>
      <c r="L83" s="251">
        <v>0.26</v>
      </c>
      <c r="M83" s="251">
        <v>0.16</v>
      </c>
      <c r="N83" s="251">
        <v>0.41</v>
      </c>
      <c r="O83" s="251">
        <v>0.26</v>
      </c>
      <c r="P83" s="251">
        <v>0</v>
      </c>
      <c r="Q83" s="251">
        <v>1.63</v>
      </c>
      <c r="R83" s="251">
        <v>0.03</v>
      </c>
      <c r="S83" s="251">
        <v>3.45</v>
      </c>
      <c r="T83" s="251">
        <v>2.14</v>
      </c>
      <c r="U83" s="251">
        <v>1.62</v>
      </c>
      <c r="V83" s="251">
        <v>0.26</v>
      </c>
      <c r="W83" s="251">
        <v>0</v>
      </c>
      <c r="X83" s="251">
        <v>0.26</v>
      </c>
    </row>
    <row r="84" spans="1:24" ht="24" customHeight="1">
      <c r="A84" s="247" t="s">
        <v>1239</v>
      </c>
      <c r="B84" s="248" t="s">
        <v>1240</v>
      </c>
      <c r="C84" s="249">
        <v>2010301</v>
      </c>
      <c r="D84" s="250" t="s">
        <v>1356</v>
      </c>
      <c r="E84" s="251">
        <v>51.46</v>
      </c>
      <c r="F84" s="251">
        <v>1.93</v>
      </c>
      <c r="G84" s="251">
        <v>0.48</v>
      </c>
      <c r="H84" s="251">
        <v>1.93</v>
      </c>
      <c r="I84" s="251">
        <v>1.21</v>
      </c>
      <c r="J84" s="251">
        <v>6.28</v>
      </c>
      <c r="K84" s="251">
        <v>14.01</v>
      </c>
      <c r="L84" s="251">
        <v>1.21</v>
      </c>
      <c r="M84" s="251">
        <v>0.72</v>
      </c>
      <c r="N84" s="251">
        <v>1.93</v>
      </c>
      <c r="O84" s="251">
        <v>1.21</v>
      </c>
      <c r="P84" s="251">
        <v>0</v>
      </c>
      <c r="Q84" s="251">
        <v>7.62</v>
      </c>
      <c r="R84" s="251">
        <v>0.16</v>
      </c>
      <c r="S84" s="251">
        <v>10.35</v>
      </c>
      <c r="T84" s="251">
        <v>2.42</v>
      </c>
      <c r="U84" s="251">
        <v>0</v>
      </c>
      <c r="V84" s="251">
        <v>1.21</v>
      </c>
      <c r="W84" s="251">
        <v>0</v>
      </c>
      <c r="X84" s="251">
        <v>1.21</v>
      </c>
    </row>
    <row r="85" spans="1:24" ht="24" customHeight="1">
      <c r="A85" s="247" t="s">
        <v>1242</v>
      </c>
      <c r="B85" s="248" t="s">
        <v>1243</v>
      </c>
      <c r="C85" s="249">
        <v>2100302</v>
      </c>
      <c r="D85" s="250" t="s">
        <v>1397</v>
      </c>
      <c r="E85" s="251">
        <v>12.93</v>
      </c>
      <c r="F85" s="251">
        <v>0.62</v>
      </c>
      <c r="G85" s="251">
        <v>0.16</v>
      </c>
      <c r="H85" s="251">
        <v>0.62</v>
      </c>
      <c r="I85" s="251">
        <v>0.39</v>
      </c>
      <c r="J85" s="251">
        <v>2.02</v>
      </c>
      <c r="K85" s="251">
        <v>4.5</v>
      </c>
      <c r="L85" s="251">
        <v>0.39</v>
      </c>
      <c r="M85" s="251">
        <v>0.23</v>
      </c>
      <c r="N85" s="251">
        <v>0.62</v>
      </c>
      <c r="O85" s="251">
        <v>0.39</v>
      </c>
      <c r="P85" s="251">
        <v>0</v>
      </c>
      <c r="Q85" s="251">
        <v>2.16</v>
      </c>
      <c r="R85" s="251">
        <v>0.05</v>
      </c>
      <c r="S85" s="251">
        <v>0</v>
      </c>
      <c r="T85" s="251">
        <v>0.78</v>
      </c>
      <c r="U85" s="251">
        <v>0</v>
      </c>
      <c r="V85" s="251">
        <v>0.39</v>
      </c>
      <c r="W85" s="251">
        <v>0</v>
      </c>
      <c r="X85" s="251">
        <v>0.39</v>
      </c>
    </row>
    <row r="86" spans="1:24" ht="24" customHeight="1">
      <c r="A86" s="247" t="s">
        <v>1245</v>
      </c>
      <c r="B86" s="248" t="s">
        <v>1246</v>
      </c>
      <c r="C86" s="249">
        <v>2130104</v>
      </c>
      <c r="D86" s="250" t="s">
        <v>1392</v>
      </c>
      <c r="E86" s="251">
        <v>10.22</v>
      </c>
      <c r="F86" s="251">
        <v>0.48</v>
      </c>
      <c r="G86" s="251">
        <v>0.12</v>
      </c>
      <c r="H86" s="251">
        <v>0.48</v>
      </c>
      <c r="I86" s="251">
        <v>0.3</v>
      </c>
      <c r="J86" s="251">
        <v>1.57</v>
      </c>
      <c r="K86" s="251">
        <v>3.5</v>
      </c>
      <c r="L86" s="251">
        <v>0.3</v>
      </c>
      <c r="M86" s="251">
        <v>0.18</v>
      </c>
      <c r="N86" s="251">
        <v>0.48</v>
      </c>
      <c r="O86" s="251">
        <v>0.3</v>
      </c>
      <c r="P86" s="251">
        <v>0</v>
      </c>
      <c r="Q86" s="251">
        <v>1.87</v>
      </c>
      <c r="R86" s="251">
        <v>0.04</v>
      </c>
      <c r="S86" s="251">
        <v>0</v>
      </c>
      <c r="T86" s="251">
        <v>0.6</v>
      </c>
      <c r="U86" s="251">
        <v>0</v>
      </c>
      <c r="V86" s="251">
        <v>0.3</v>
      </c>
      <c r="W86" s="251">
        <v>0</v>
      </c>
      <c r="X86" s="251">
        <v>0.3</v>
      </c>
    </row>
    <row r="87" spans="1:24" ht="24" customHeight="1">
      <c r="A87" s="247" t="s">
        <v>1248</v>
      </c>
      <c r="B87" s="248" t="s">
        <v>1249</v>
      </c>
      <c r="C87" s="249">
        <v>2070103</v>
      </c>
      <c r="D87" s="250" t="s">
        <v>1398</v>
      </c>
      <c r="E87" s="251">
        <v>20.24</v>
      </c>
      <c r="F87" s="251">
        <v>0.97</v>
      </c>
      <c r="G87" s="251">
        <v>0.24</v>
      </c>
      <c r="H87" s="251">
        <v>0.97</v>
      </c>
      <c r="I87" s="251">
        <v>0.6</v>
      </c>
      <c r="J87" s="251">
        <v>3.14</v>
      </c>
      <c r="K87" s="251">
        <v>7</v>
      </c>
      <c r="L87" s="251">
        <v>0.6</v>
      </c>
      <c r="M87" s="251">
        <v>0.36</v>
      </c>
      <c r="N87" s="251">
        <v>0.97</v>
      </c>
      <c r="O87" s="251">
        <v>0.6</v>
      </c>
      <c r="P87" s="251">
        <v>0</v>
      </c>
      <c r="Q87" s="251">
        <v>3.52</v>
      </c>
      <c r="R87" s="251">
        <v>0.07</v>
      </c>
      <c r="S87" s="251">
        <v>0</v>
      </c>
      <c r="T87" s="251">
        <v>1.2</v>
      </c>
      <c r="U87" s="251">
        <v>0</v>
      </c>
      <c r="V87" s="251">
        <v>0.6</v>
      </c>
      <c r="W87" s="251">
        <v>0</v>
      </c>
      <c r="X87" s="251">
        <v>0.6</v>
      </c>
    </row>
    <row r="88" spans="1:24" ht="24" customHeight="1">
      <c r="A88" s="247" t="s">
        <v>1251</v>
      </c>
      <c r="B88" s="248" t="s">
        <v>1252</v>
      </c>
      <c r="C88" s="249">
        <v>2010301</v>
      </c>
      <c r="D88" s="250" t="s">
        <v>1356</v>
      </c>
      <c r="E88" s="251">
        <v>58.86</v>
      </c>
      <c r="F88" s="251">
        <v>2.28</v>
      </c>
      <c r="G88" s="251">
        <v>0.57</v>
      </c>
      <c r="H88" s="251">
        <v>2.28</v>
      </c>
      <c r="I88" s="251">
        <v>1.42</v>
      </c>
      <c r="J88" s="251">
        <v>7.4</v>
      </c>
      <c r="K88" s="251">
        <v>16.51</v>
      </c>
      <c r="L88" s="251">
        <v>1.42</v>
      </c>
      <c r="M88" s="251">
        <v>0.85</v>
      </c>
      <c r="N88" s="251">
        <v>2.28</v>
      </c>
      <c r="O88" s="251">
        <v>1.42</v>
      </c>
      <c r="P88" s="251">
        <v>0</v>
      </c>
      <c r="Q88" s="251">
        <v>9.06</v>
      </c>
      <c r="R88" s="251">
        <v>0.18</v>
      </c>
      <c r="S88" s="251">
        <v>10.35</v>
      </c>
      <c r="T88" s="251">
        <v>2.84</v>
      </c>
      <c r="U88" s="251">
        <v>0</v>
      </c>
      <c r="V88" s="251">
        <v>1.42</v>
      </c>
      <c r="W88" s="251">
        <v>0</v>
      </c>
      <c r="X88" s="251">
        <v>1.42</v>
      </c>
    </row>
    <row r="89" spans="1:24" ht="24" customHeight="1">
      <c r="A89" s="247" t="s">
        <v>1254</v>
      </c>
      <c r="B89" s="248" t="s">
        <v>1255</v>
      </c>
      <c r="C89" s="249">
        <v>2100302</v>
      </c>
      <c r="D89" s="250" t="s">
        <v>1397</v>
      </c>
      <c r="E89" s="251">
        <v>17.83</v>
      </c>
      <c r="F89" s="251">
        <v>0.69</v>
      </c>
      <c r="G89" s="251">
        <v>0.17</v>
      </c>
      <c r="H89" s="251">
        <v>0.69</v>
      </c>
      <c r="I89" s="251">
        <v>0.43</v>
      </c>
      <c r="J89" s="251">
        <v>2.24</v>
      </c>
      <c r="K89" s="251">
        <v>5</v>
      </c>
      <c r="L89" s="251">
        <v>0.43</v>
      </c>
      <c r="M89" s="251">
        <v>0.26</v>
      </c>
      <c r="N89" s="251">
        <v>0.69</v>
      </c>
      <c r="O89" s="251">
        <v>0.43</v>
      </c>
      <c r="P89" s="251">
        <v>0</v>
      </c>
      <c r="Q89" s="251">
        <v>2.44</v>
      </c>
      <c r="R89" s="251">
        <v>0.05</v>
      </c>
      <c r="S89" s="251">
        <v>3.45</v>
      </c>
      <c r="T89" s="251">
        <v>0.86</v>
      </c>
      <c r="U89" s="251">
        <v>0</v>
      </c>
      <c r="V89" s="251">
        <v>0.43</v>
      </c>
      <c r="W89" s="251">
        <v>0</v>
      </c>
      <c r="X89" s="251">
        <v>0.43</v>
      </c>
    </row>
    <row r="90" spans="1:24" ht="24" customHeight="1">
      <c r="A90" s="247" t="s">
        <v>1257</v>
      </c>
      <c r="B90" s="248" t="s">
        <v>1258</v>
      </c>
      <c r="C90" s="249">
        <v>2130104</v>
      </c>
      <c r="D90" s="250" t="s">
        <v>1392</v>
      </c>
      <c r="E90" s="251">
        <v>10.26</v>
      </c>
      <c r="F90" s="251">
        <v>0.48</v>
      </c>
      <c r="G90" s="251">
        <v>0.12</v>
      </c>
      <c r="H90" s="251">
        <v>0.48</v>
      </c>
      <c r="I90" s="251">
        <v>0.3</v>
      </c>
      <c r="J90" s="251">
        <v>1.57</v>
      </c>
      <c r="K90" s="251">
        <v>3.5</v>
      </c>
      <c r="L90" s="251">
        <v>0.3</v>
      </c>
      <c r="M90" s="251">
        <v>0.18</v>
      </c>
      <c r="N90" s="251">
        <v>0.48</v>
      </c>
      <c r="O90" s="251">
        <v>0.3</v>
      </c>
      <c r="P90" s="251">
        <v>0</v>
      </c>
      <c r="Q90" s="251">
        <v>1.91</v>
      </c>
      <c r="R90" s="251">
        <v>0.04</v>
      </c>
      <c r="S90" s="251">
        <v>0</v>
      </c>
      <c r="T90" s="251">
        <v>0.6</v>
      </c>
      <c r="U90" s="251">
        <v>0</v>
      </c>
      <c r="V90" s="251">
        <v>0.3</v>
      </c>
      <c r="W90" s="251">
        <v>0</v>
      </c>
      <c r="X90" s="251">
        <v>0.3</v>
      </c>
    </row>
    <row r="91" spans="1:24" ht="24" customHeight="1">
      <c r="A91" s="247" t="s">
        <v>1260</v>
      </c>
      <c r="B91" s="248" t="s">
        <v>1261</v>
      </c>
      <c r="C91" s="249">
        <v>2070103</v>
      </c>
      <c r="D91" s="250" t="s">
        <v>1398</v>
      </c>
      <c r="E91" s="251">
        <v>30.48</v>
      </c>
      <c r="F91" s="251">
        <v>1.45</v>
      </c>
      <c r="G91" s="251">
        <v>0.36</v>
      </c>
      <c r="H91" s="251">
        <v>1.45</v>
      </c>
      <c r="I91" s="251">
        <v>0.91</v>
      </c>
      <c r="J91" s="251">
        <v>4.71</v>
      </c>
      <c r="K91" s="251">
        <v>10.5</v>
      </c>
      <c r="L91" s="251">
        <v>0.91</v>
      </c>
      <c r="M91" s="251">
        <v>0.54</v>
      </c>
      <c r="N91" s="251">
        <v>1.45</v>
      </c>
      <c r="O91" s="251">
        <v>0.91</v>
      </c>
      <c r="P91" s="251">
        <v>0</v>
      </c>
      <c r="Q91" s="251">
        <v>5.36</v>
      </c>
      <c r="R91" s="251">
        <v>0.11</v>
      </c>
      <c r="S91" s="251">
        <v>0</v>
      </c>
      <c r="T91" s="251">
        <v>1.82</v>
      </c>
      <c r="U91" s="251">
        <v>0</v>
      </c>
      <c r="V91" s="251">
        <v>0.91</v>
      </c>
      <c r="W91" s="251">
        <v>0</v>
      </c>
      <c r="X91" s="251">
        <v>0.91</v>
      </c>
    </row>
    <row r="92" spans="1:24" ht="24" customHeight="1">
      <c r="A92" s="247" t="s">
        <v>1263</v>
      </c>
      <c r="B92" s="248" t="s">
        <v>1264</v>
      </c>
      <c r="C92" s="249">
        <v>2013401</v>
      </c>
      <c r="D92" s="250" t="s">
        <v>1381</v>
      </c>
      <c r="E92" s="251">
        <v>10.47</v>
      </c>
      <c r="F92" s="251">
        <v>0.28</v>
      </c>
      <c r="G92" s="251">
        <v>0.07</v>
      </c>
      <c r="H92" s="251">
        <v>0.28</v>
      </c>
      <c r="I92" s="251">
        <v>0.17</v>
      </c>
      <c r="J92" s="251">
        <v>0.9</v>
      </c>
      <c r="K92" s="251">
        <v>2</v>
      </c>
      <c r="L92" s="251">
        <v>0.17</v>
      </c>
      <c r="M92" s="251">
        <v>0.1</v>
      </c>
      <c r="N92" s="251">
        <v>0.28</v>
      </c>
      <c r="O92" s="251">
        <v>0.17</v>
      </c>
      <c r="P92" s="251">
        <v>0</v>
      </c>
      <c r="Q92" s="251">
        <v>1.16</v>
      </c>
      <c r="R92" s="251">
        <v>0.02</v>
      </c>
      <c r="S92" s="251">
        <v>3.45</v>
      </c>
      <c r="T92" s="251">
        <v>1.42</v>
      </c>
      <c r="U92" s="251">
        <v>1.08</v>
      </c>
      <c r="V92" s="251">
        <v>0.17</v>
      </c>
      <c r="W92" s="251">
        <v>0</v>
      </c>
      <c r="X92" s="251">
        <v>0.17</v>
      </c>
    </row>
    <row r="93" spans="1:24" ht="24" customHeight="1">
      <c r="A93" s="247" t="s">
        <v>1266</v>
      </c>
      <c r="B93" s="248" t="s">
        <v>1267</v>
      </c>
      <c r="C93" s="249">
        <v>2010301</v>
      </c>
      <c r="D93" s="250" t="s">
        <v>1356</v>
      </c>
      <c r="E93" s="251">
        <v>59.97</v>
      </c>
      <c r="F93" s="251">
        <v>2.48</v>
      </c>
      <c r="G93" s="251">
        <v>0.62</v>
      </c>
      <c r="H93" s="251">
        <v>2.48</v>
      </c>
      <c r="I93" s="251">
        <v>1.55</v>
      </c>
      <c r="J93" s="251">
        <v>8.07</v>
      </c>
      <c r="K93" s="251">
        <v>18.01</v>
      </c>
      <c r="L93" s="251">
        <v>1.55</v>
      </c>
      <c r="M93" s="251">
        <v>0.93</v>
      </c>
      <c r="N93" s="251">
        <v>2.48</v>
      </c>
      <c r="O93" s="251">
        <v>1.55</v>
      </c>
      <c r="P93" s="251">
        <v>0</v>
      </c>
      <c r="Q93" s="251">
        <v>10.06</v>
      </c>
      <c r="R93" s="251">
        <v>0.19</v>
      </c>
      <c r="S93" s="251">
        <v>6.9</v>
      </c>
      <c r="T93" s="251">
        <v>3.1</v>
      </c>
      <c r="U93" s="251">
        <v>0</v>
      </c>
      <c r="V93" s="251">
        <v>1.55</v>
      </c>
      <c r="W93" s="251">
        <v>0</v>
      </c>
      <c r="X93" s="251">
        <v>1.55</v>
      </c>
    </row>
    <row r="94" spans="1:24" ht="24" customHeight="1">
      <c r="A94" s="247" t="s">
        <v>1269</v>
      </c>
      <c r="B94" s="248" t="s">
        <v>1270</v>
      </c>
      <c r="C94" s="249">
        <v>2100302</v>
      </c>
      <c r="D94" s="250" t="s">
        <v>1397</v>
      </c>
      <c r="E94" s="251">
        <v>19.88</v>
      </c>
      <c r="F94" s="251">
        <v>0.62</v>
      </c>
      <c r="G94" s="251">
        <v>0.16</v>
      </c>
      <c r="H94" s="251">
        <v>0.62</v>
      </c>
      <c r="I94" s="251">
        <v>0.39</v>
      </c>
      <c r="J94" s="251">
        <v>2.02</v>
      </c>
      <c r="K94" s="251">
        <v>4.5</v>
      </c>
      <c r="L94" s="251">
        <v>0.39</v>
      </c>
      <c r="M94" s="251">
        <v>0.23</v>
      </c>
      <c r="N94" s="251">
        <v>0.62</v>
      </c>
      <c r="O94" s="251">
        <v>0.39</v>
      </c>
      <c r="P94" s="251">
        <v>0</v>
      </c>
      <c r="Q94" s="251">
        <v>2.21</v>
      </c>
      <c r="R94" s="251">
        <v>0.05</v>
      </c>
      <c r="S94" s="251">
        <v>6.9</v>
      </c>
      <c r="T94" s="251">
        <v>0.78</v>
      </c>
      <c r="U94" s="251">
        <v>0</v>
      </c>
      <c r="V94" s="251">
        <v>0.39</v>
      </c>
      <c r="W94" s="251">
        <v>0</v>
      </c>
      <c r="X94" s="251">
        <v>0.39</v>
      </c>
    </row>
    <row r="95" spans="1:24" ht="24" customHeight="1">
      <c r="A95" s="247" t="s">
        <v>1272</v>
      </c>
      <c r="B95" s="248" t="s">
        <v>1273</v>
      </c>
      <c r="C95" s="249">
        <v>2130104</v>
      </c>
      <c r="D95" s="250" t="s">
        <v>1392</v>
      </c>
      <c r="E95" s="251">
        <v>5.87</v>
      </c>
      <c r="F95" s="251">
        <v>0.28</v>
      </c>
      <c r="G95" s="251">
        <v>0.07</v>
      </c>
      <c r="H95" s="251">
        <v>0.28</v>
      </c>
      <c r="I95" s="251">
        <v>0.17</v>
      </c>
      <c r="J95" s="251">
        <v>0.9</v>
      </c>
      <c r="K95" s="251">
        <v>2</v>
      </c>
      <c r="L95" s="251">
        <v>0.17</v>
      </c>
      <c r="M95" s="251">
        <v>0.1</v>
      </c>
      <c r="N95" s="251">
        <v>0.28</v>
      </c>
      <c r="O95" s="251">
        <v>0.17</v>
      </c>
      <c r="P95" s="251">
        <v>0</v>
      </c>
      <c r="Q95" s="251">
        <v>1.09</v>
      </c>
      <c r="R95" s="251">
        <v>0.02</v>
      </c>
      <c r="S95" s="251">
        <v>0</v>
      </c>
      <c r="T95" s="251">
        <v>0.34</v>
      </c>
      <c r="U95" s="251">
        <v>0</v>
      </c>
      <c r="V95" s="251">
        <v>0.17</v>
      </c>
      <c r="W95" s="251">
        <v>0</v>
      </c>
      <c r="X95" s="251">
        <v>0.17</v>
      </c>
    </row>
    <row r="96" spans="1:24" ht="24" customHeight="1">
      <c r="A96" s="247" t="s">
        <v>1275</v>
      </c>
      <c r="B96" s="248" t="s">
        <v>1276</v>
      </c>
      <c r="C96" s="249">
        <v>2070103</v>
      </c>
      <c r="D96" s="250" t="s">
        <v>1398</v>
      </c>
      <c r="E96" s="251">
        <v>20.25</v>
      </c>
      <c r="F96" s="251">
        <v>0.97</v>
      </c>
      <c r="G96" s="251">
        <v>0.24</v>
      </c>
      <c r="H96" s="251">
        <v>0.97</v>
      </c>
      <c r="I96" s="251">
        <v>0.6</v>
      </c>
      <c r="J96" s="251">
        <v>3.14</v>
      </c>
      <c r="K96" s="251">
        <v>7</v>
      </c>
      <c r="L96" s="251">
        <v>0.6</v>
      </c>
      <c r="M96" s="251">
        <v>0.36</v>
      </c>
      <c r="N96" s="251">
        <v>0.97</v>
      </c>
      <c r="O96" s="251">
        <v>0.6</v>
      </c>
      <c r="P96" s="251">
        <v>0</v>
      </c>
      <c r="Q96" s="251">
        <v>3.53</v>
      </c>
      <c r="R96" s="251">
        <v>0.07</v>
      </c>
      <c r="S96" s="251">
        <v>0</v>
      </c>
      <c r="T96" s="251">
        <v>1.2</v>
      </c>
      <c r="U96" s="251">
        <v>0</v>
      </c>
      <c r="V96" s="251">
        <v>0.6</v>
      </c>
      <c r="W96" s="251">
        <v>0</v>
      </c>
      <c r="X96" s="251">
        <v>0.6</v>
      </c>
    </row>
    <row r="97" spans="1:24" ht="24" customHeight="1">
      <c r="A97" s="247" t="s">
        <v>1278</v>
      </c>
      <c r="B97" s="248" t="s">
        <v>1279</v>
      </c>
      <c r="C97" s="249">
        <v>2010301</v>
      </c>
      <c r="D97" s="250" t="s">
        <v>1356</v>
      </c>
      <c r="E97" s="251">
        <v>64.76</v>
      </c>
      <c r="F97" s="251">
        <v>2.55</v>
      </c>
      <c r="G97" s="251">
        <v>0.64</v>
      </c>
      <c r="H97" s="251">
        <v>2.55</v>
      </c>
      <c r="I97" s="251">
        <v>1.6</v>
      </c>
      <c r="J97" s="251">
        <v>8.3</v>
      </c>
      <c r="K97" s="251">
        <v>18.51</v>
      </c>
      <c r="L97" s="251">
        <v>1.6</v>
      </c>
      <c r="M97" s="251">
        <v>0.96</v>
      </c>
      <c r="N97" s="251">
        <v>2.55</v>
      </c>
      <c r="O97" s="251">
        <v>1.6</v>
      </c>
      <c r="P97" s="251">
        <v>0</v>
      </c>
      <c r="Q97" s="251">
        <v>10.15</v>
      </c>
      <c r="R97" s="251">
        <v>0.2</v>
      </c>
      <c r="S97" s="251">
        <v>10.35</v>
      </c>
      <c r="T97" s="251">
        <v>3.2</v>
      </c>
      <c r="U97" s="251">
        <v>0</v>
      </c>
      <c r="V97" s="251">
        <v>1.6</v>
      </c>
      <c r="W97" s="251">
        <v>0</v>
      </c>
      <c r="X97" s="251">
        <v>1.6</v>
      </c>
    </row>
    <row r="98" spans="1:24" ht="24" customHeight="1">
      <c r="A98" s="247" t="s">
        <v>1281</v>
      </c>
      <c r="B98" s="248" t="s">
        <v>1282</v>
      </c>
      <c r="C98" s="249">
        <v>2100302</v>
      </c>
      <c r="D98" s="250" t="s">
        <v>1397</v>
      </c>
      <c r="E98" s="251">
        <v>11.45</v>
      </c>
      <c r="F98" s="251">
        <v>0.55</v>
      </c>
      <c r="G98" s="251">
        <v>0.14</v>
      </c>
      <c r="H98" s="251">
        <v>0.55</v>
      </c>
      <c r="I98" s="251">
        <v>0.34</v>
      </c>
      <c r="J98" s="251">
        <v>1.79</v>
      </c>
      <c r="K98" s="251">
        <v>4</v>
      </c>
      <c r="L98" s="251">
        <v>0.34</v>
      </c>
      <c r="M98" s="251">
        <v>0.21</v>
      </c>
      <c r="N98" s="251">
        <v>0.55</v>
      </c>
      <c r="O98" s="251">
        <v>0.34</v>
      </c>
      <c r="P98" s="251">
        <v>0</v>
      </c>
      <c r="Q98" s="251">
        <v>1.92</v>
      </c>
      <c r="R98" s="251">
        <v>0.04</v>
      </c>
      <c r="S98" s="251">
        <v>0</v>
      </c>
      <c r="T98" s="251">
        <v>0.68</v>
      </c>
      <c r="U98" s="251">
        <v>0</v>
      </c>
      <c r="V98" s="251">
        <v>0.34</v>
      </c>
      <c r="W98" s="251">
        <v>0</v>
      </c>
      <c r="X98" s="251">
        <v>0.34</v>
      </c>
    </row>
    <row r="99" spans="1:24" ht="24" customHeight="1">
      <c r="A99" s="247" t="s">
        <v>1284</v>
      </c>
      <c r="B99" s="248" t="s">
        <v>1285</v>
      </c>
      <c r="C99" s="249">
        <v>2130104</v>
      </c>
      <c r="D99" s="250" t="s">
        <v>1392</v>
      </c>
      <c r="E99" s="251">
        <v>4.39</v>
      </c>
      <c r="F99" s="251">
        <v>0.21</v>
      </c>
      <c r="G99" s="251">
        <v>0.05</v>
      </c>
      <c r="H99" s="251">
        <v>0.21</v>
      </c>
      <c r="I99" s="251">
        <v>0.13</v>
      </c>
      <c r="J99" s="251">
        <v>0.67</v>
      </c>
      <c r="K99" s="251">
        <v>1.5</v>
      </c>
      <c r="L99" s="251">
        <v>0.13</v>
      </c>
      <c r="M99" s="251">
        <v>0.08</v>
      </c>
      <c r="N99" s="251">
        <v>0.21</v>
      </c>
      <c r="O99" s="251">
        <v>0.13</v>
      </c>
      <c r="P99" s="251">
        <v>0</v>
      </c>
      <c r="Q99" s="251">
        <v>0.79</v>
      </c>
      <c r="R99" s="251">
        <v>0.02</v>
      </c>
      <c r="S99" s="251">
        <v>0</v>
      </c>
      <c r="T99" s="251">
        <v>0.26</v>
      </c>
      <c r="U99" s="251">
        <v>0</v>
      </c>
      <c r="V99" s="251">
        <v>0.13</v>
      </c>
      <c r="W99" s="251">
        <v>0</v>
      </c>
      <c r="X99" s="251">
        <v>0.13</v>
      </c>
    </row>
    <row r="100" spans="1:24" ht="24" customHeight="1">
      <c r="A100" s="247" t="s">
        <v>1287</v>
      </c>
      <c r="B100" s="248" t="s">
        <v>1288</v>
      </c>
      <c r="C100" s="249">
        <v>2070103</v>
      </c>
      <c r="D100" s="250" t="s">
        <v>1398</v>
      </c>
      <c r="E100" s="251">
        <v>17.36</v>
      </c>
      <c r="F100" s="251">
        <v>0.83</v>
      </c>
      <c r="G100" s="251">
        <v>0.21</v>
      </c>
      <c r="H100" s="251">
        <v>0.83</v>
      </c>
      <c r="I100" s="251">
        <v>0.52</v>
      </c>
      <c r="J100" s="251">
        <v>2.69</v>
      </c>
      <c r="K100" s="251">
        <v>6</v>
      </c>
      <c r="L100" s="251">
        <v>0.52</v>
      </c>
      <c r="M100" s="251">
        <v>0.31</v>
      </c>
      <c r="N100" s="251">
        <v>0.83</v>
      </c>
      <c r="O100" s="251">
        <v>0.52</v>
      </c>
      <c r="P100" s="251">
        <v>0</v>
      </c>
      <c r="Q100" s="251">
        <v>3</v>
      </c>
      <c r="R100" s="251">
        <v>0.06</v>
      </c>
      <c r="S100" s="251">
        <v>0</v>
      </c>
      <c r="T100" s="251">
        <v>1.04</v>
      </c>
      <c r="U100" s="251">
        <v>0</v>
      </c>
      <c r="V100" s="251">
        <v>0.52</v>
      </c>
      <c r="W100" s="251">
        <v>0</v>
      </c>
      <c r="X100" s="251">
        <v>0.52</v>
      </c>
    </row>
    <row r="101" spans="1:24" ht="24" customHeight="1">
      <c r="A101" s="247" t="s">
        <v>1290</v>
      </c>
      <c r="B101" s="248" t="s">
        <v>1291</v>
      </c>
      <c r="C101" s="249">
        <v>2013401</v>
      </c>
      <c r="D101" s="250" t="s">
        <v>1381</v>
      </c>
      <c r="E101" s="251">
        <v>8.79</v>
      </c>
      <c r="F101" s="251">
        <v>0.21</v>
      </c>
      <c r="G101" s="251">
        <v>0.05</v>
      </c>
      <c r="H101" s="251">
        <v>0.21</v>
      </c>
      <c r="I101" s="251">
        <v>0.13</v>
      </c>
      <c r="J101" s="251">
        <v>0.67</v>
      </c>
      <c r="K101" s="251">
        <v>1.5</v>
      </c>
      <c r="L101" s="251">
        <v>0.13</v>
      </c>
      <c r="M101" s="251">
        <v>0.08</v>
      </c>
      <c r="N101" s="251">
        <v>0.21</v>
      </c>
      <c r="O101" s="251">
        <v>0.13</v>
      </c>
      <c r="P101" s="251">
        <v>0</v>
      </c>
      <c r="Q101" s="251">
        <v>0.93</v>
      </c>
      <c r="R101" s="251">
        <v>0.02</v>
      </c>
      <c r="S101" s="251">
        <v>3.45</v>
      </c>
      <c r="T101" s="251">
        <v>1.07</v>
      </c>
      <c r="U101" s="251">
        <v>0.81</v>
      </c>
      <c r="V101" s="251">
        <v>0.13</v>
      </c>
      <c r="W101" s="251">
        <v>0</v>
      </c>
      <c r="X101" s="251">
        <v>0.13</v>
      </c>
    </row>
    <row r="102" spans="1:24" ht="24" customHeight="1">
      <c r="A102" s="247" t="s">
        <v>1293</v>
      </c>
      <c r="B102" s="248" t="s">
        <v>1294</v>
      </c>
      <c r="C102" s="249">
        <v>2010301</v>
      </c>
      <c r="D102" s="250" t="s">
        <v>1356</v>
      </c>
      <c r="E102" s="251">
        <v>54.56</v>
      </c>
      <c r="F102" s="251">
        <v>2.07</v>
      </c>
      <c r="G102" s="251">
        <v>0.52</v>
      </c>
      <c r="H102" s="251">
        <v>2.07</v>
      </c>
      <c r="I102" s="251">
        <v>1.29</v>
      </c>
      <c r="J102" s="251">
        <v>6.73</v>
      </c>
      <c r="K102" s="251">
        <v>15.01</v>
      </c>
      <c r="L102" s="251">
        <v>1.29</v>
      </c>
      <c r="M102" s="251">
        <v>0.78</v>
      </c>
      <c r="N102" s="251">
        <v>2.07</v>
      </c>
      <c r="O102" s="251">
        <v>1.29</v>
      </c>
      <c r="P102" s="251">
        <v>0</v>
      </c>
      <c r="Q102" s="251">
        <v>8.32</v>
      </c>
      <c r="R102" s="251">
        <v>0.19</v>
      </c>
      <c r="S102" s="251">
        <v>10.35</v>
      </c>
      <c r="T102" s="251">
        <v>2.58</v>
      </c>
      <c r="U102" s="251">
        <v>0</v>
      </c>
      <c r="V102" s="251">
        <v>1.29</v>
      </c>
      <c r="W102" s="251">
        <v>0</v>
      </c>
      <c r="X102" s="251">
        <v>1.29</v>
      </c>
    </row>
    <row r="103" spans="1:24" ht="24" customHeight="1">
      <c r="A103" s="247" t="s">
        <v>1296</v>
      </c>
      <c r="B103" s="248" t="s">
        <v>1297</v>
      </c>
      <c r="C103" s="249">
        <v>2100302</v>
      </c>
      <c r="D103" s="250" t="s">
        <v>1397</v>
      </c>
      <c r="E103" s="251">
        <v>16.39</v>
      </c>
      <c r="F103" s="251">
        <v>0.62</v>
      </c>
      <c r="G103" s="251">
        <v>0.16</v>
      </c>
      <c r="H103" s="251">
        <v>0.62</v>
      </c>
      <c r="I103" s="251">
        <v>0.39</v>
      </c>
      <c r="J103" s="251">
        <v>2.02</v>
      </c>
      <c r="K103" s="251">
        <v>4.5</v>
      </c>
      <c r="L103" s="251">
        <v>0.39</v>
      </c>
      <c r="M103" s="251">
        <v>0.23</v>
      </c>
      <c r="N103" s="251">
        <v>0.62</v>
      </c>
      <c r="O103" s="251">
        <v>0.39</v>
      </c>
      <c r="P103" s="251">
        <v>0</v>
      </c>
      <c r="Q103" s="251">
        <v>2.17</v>
      </c>
      <c r="R103" s="251">
        <v>0.05</v>
      </c>
      <c r="S103" s="251">
        <v>3.45</v>
      </c>
      <c r="T103" s="251">
        <v>0.78</v>
      </c>
      <c r="U103" s="251">
        <v>0</v>
      </c>
      <c r="V103" s="251">
        <v>0.39</v>
      </c>
      <c r="W103" s="251">
        <v>0</v>
      </c>
      <c r="X103" s="251">
        <v>0.39</v>
      </c>
    </row>
    <row r="104" spans="1:24" ht="24" customHeight="1">
      <c r="A104" s="247" t="s">
        <v>1299</v>
      </c>
      <c r="B104" s="248" t="s">
        <v>1300</v>
      </c>
      <c r="C104" s="249">
        <v>2130104</v>
      </c>
      <c r="D104" s="250" t="s">
        <v>1392</v>
      </c>
      <c r="E104" s="251">
        <v>4.37</v>
      </c>
      <c r="F104" s="251">
        <v>0.21</v>
      </c>
      <c r="G104" s="251">
        <v>0.05</v>
      </c>
      <c r="H104" s="251">
        <v>0.21</v>
      </c>
      <c r="I104" s="251">
        <v>0.13</v>
      </c>
      <c r="J104" s="251">
        <v>0.67</v>
      </c>
      <c r="K104" s="251">
        <v>1.5</v>
      </c>
      <c r="L104" s="251">
        <v>0.13</v>
      </c>
      <c r="M104" s="251">
        <v>0.08</v>
      </c>
      <c r="N104" s="251">
        <v>0.21</v>
      </c>
      <c r="O104" s="251">
        <v>0.13</v>
      </c>
      <c r="P104" s="251">
        <v>0</v>
      </c>
      <c r="Q104" s="251">
        <v>0.77</v>
      </c>
      <c r="R104" s="251">
        <v>0.02</v>
      </c>
      <c r="S104" s="251">
        <v>0</v>
      </c>
      <c r="T104" s="251">
        <v>0.26</v>
      </c>
      <c r="U104" s="251">
        <v>0</v>
      </c>
      <c r="V104" s="251">
        <v>0.13</v>
      </c>
      <c r="W104" s="251">
        <v>0</v>
      </c>
      <c r="X104" s="251">
        <v>0.13</v>
      </c>
    </row>
    <row r="105" spans="1:24" ht="24" customHeight="1">
      <c r="A105" s="247" t="s">
        <v>1302</v>
      </c>
      <c r="B105" s="248" t="s">
        <v>1303</v>
      </c>
      <c r="C105" s="249">
        <v>2070103</v>
      </c>
      <c r="D105" s="250" t="s">
        <v>1398</v>
      </c>
      <c r="E105" s="251">
        <v>23.22</v>
      </c>
      <c r="F105" s="251">
        <v>1.1</v>
      </c>
      <c r="G105" s="251">
        <v>0.28</v>
      </c>
      <c r="H105" s="251">
        <v>1.1</v>
      </c>
      <c r="I105" s="251">
        <v>0.69</v>
      </c>
      <c r="J105" s="251">
        <v>3.59</v>
      </c>
      <c r="K105" s="251">
        <v>8</v>
      </c>
      <c r="L105" s="251">
        <v>0.69</v>
      </c>
      <c r="M105" s="251">
        <v>0.41</v>
      </c>
      <c r="N105" s="251">
        <v>1.1</v>
      </c>
      <c r="O105" s="251">
        <v>0.69</v>
      </c>
      <c r="P105" s="251">
        <v>0</v>
      </c>
      <c r="Q105" s="251">
        <v>4.11</v>
      </c>
      <c r="R105" s="251">
        <v>0.08</v>
      </c>
      <c r="S105" s="251">
        <v>0</v>
      </c>
      <c r="T105" s="251">
        <v>1.38</v>
      </c>
      <c r="U105" s="251">
        <v>0</v>
      </c>
      <c r="V105" s="251">
        <v>0.69</v>
      </c>
      <c r="W105" s="251">
        <v>0</v>
      </c>
      <c r="X105" s="251">
        <v>0.69</v>
      </c>
    </row>
    <row r="106" spans="1:24" ht="24" customHeight="1">
      <c r="A106" s="247" t="s">
        <v>1305</v>
      </c>
      <c r="B106" s="248" t="s">
        <v>1306</v>
      </c>
      <c r="C106" s="249">
        <v>2013401</v>
      </c>
      <c r="D106" s="250" t="s">
        <v>1381</v>
      </c>
      <c r="E106" s="251">
        <v>10.4</v>
      </c>
      <c r="F106" s="251">
        <v>0.28</v>
      </c>
      <c r="G106" s="251">
        <v>0.07</v>
      </c>
      <c r="H106" s="251">
        <v>0.28</v>
      </c>
      <c r="I106" s="251">
        <v>0.17</v>
      </c>
      <c r="J106" s="251">
        <v>0.9</v>
      </c>
      <c r="K106" s="251">
        <v>2</v>
      </c>
      <c r="L106" s="251">
        <v>0.17</v>
      </c>
      <c r="M106" s="251">
        <v>0.1</v>
      </c>
      <c r="N106" s="251">
        <v>0.28</v>
      </c>
      <c r="O106" s="251">
        <v>0.17</v>
      </c>
      <c r="P106" s="251">
        <v>0</v>
      </c>
      <c r="Q106" s="251">
        <v>1.09</v>
      </c>
      <c r="R106" s="251">
        <v>0.02</v>
      </c>
      <c r="S106" s="251">
        <v>3.45</v>
      </c>
      <c r="T106" s="251">
        <v>1.42</v>
      </c>
      <c r="U106" s="251">
        <v>1.08</v>
      </c>
      <c r="V106" s="251">
        <v>0.17</v>
      </c>
      <c r="W106" s="251">
        <v>0</v>
      </c>
      <c r="X106" s="251">
        <v>0.17</v>
      </c>
    </row>
    <row r="107" spans="1:24" ht="24" customHeight="1">
      <c r="A107" s="247" t="s">
        <v>1308</v>
      </c>
      <c r="B107" s="248" t="s">
        <v>1309</v>
      </c>
      <c r="C107" s="249">
        <v>2010301</v>
      </c>
      <c r="D107" s="250" t="s">
        <v>1356</v>
      </c>
      <c r="E107" s="251">
        <v>58.86</v>
      </c>
      <c r="F107" s="251">
        <v>2.28</v>
      </c>
      <c r="G107" s="251">
        <v>0.57</v>
      </c>
      <c r="H107" s="251">
        <v>2.28</v>
      </c>
      <c r="I107" s="251">
        <v>1.42</v>
      </c>
      <c r="J107" s="251">
        <v>7.4</v>
      </c>
      <c r="K107" s="251">
        <v>16.51</v>
      </c>
      <c r="L107" s="251">
        <v>1.42</v>
      </c>
      <c r="M107" s="251">
        <v>0.85</v>
      </c>
      <c r="N107" s="251">
        <v>2.28</v>
      </c>
      <c r="O107" s="251">
        <v>1.42</v>
      </c>
      <c r="P107" s="251">
        <v>0</v>
      </c>
      <c r="Q107" s="251">
        <v>9.05</v>
      </c>
      <c r="R107" s="251">
        <v>0.19</v>
      </c>
      <c r="S107" s="251">
        <v>10.35</v>
      </c>
      <c r="T107" s="251">
        <v>2.84</v>
      </c>
      <c r="U107" s="251">
        <v>0</v>
      </c>
      <c r="V107" s="251">
        <v>1.42</v>
      </c>
      <c r="W107" s="251">
        <v>0</v>
      </c>
      <c r="X107" s="251">
        <v>1.42</v>
      </c>
    </row>
    <row r="108" spans="1:24" ht="24" customHeight="1">
      <c r="A108" s="247" t="s">
        <v>1311</v>
      </c>
      <c r="B108" s="248" t="s">
        <v>1312</v>
      </c>
      <c r="C108" s="249">
        <v>2100302</v>
      </c>
      <c r="D108" s="250" t="s">
        <v>1397</v>
      </c>
      <c r="E108" s="251">
        <v>15.75</v>
      </c>
      <c r="F108" s="251">
        <v>0.76</v>
      </c>
      <c r="G108" s="251">
        <v>0.19</v>
      </c>
      <c r="H108" s="251">
        <v>0.76</v>
      </c>
      <c r="I108" s="251">
        <v>0.47</v>
      </c>
      <c r="J108" s="251">
        <v>2.47</v>
      </c>
      <c r="K108" s="251">
        <v>5.5</v>
      </c>
      <c r="L108" s="251">
        <v>0.47</v>
      </c>
      <c r="M108" s="251">
        <v>0.28</v>
      </c>
      <c r="N108" s="251">
        <v>0.76</v>
      </c>
      <c r="O108" s="251">
        <v>0.47</v>
      </c>
      <c r="P108" s="251">
        <v>0</v>
      </c>
      <c r="Q108" s="251">
        <v>2.62</v>
      </c>
      <c r="R108" s="251">
        <v>0.06</v>
      </c>
      <c r="S108" s="251">
        <v>0</v>
      </c>
      <c r="T108" s="251">
        <v>0.94</v>
      </c>
      <c r="U108" s="251">
        <v>0</v>
      </c>
      <c r="V108" s="251">
        <v>0.47</v>
      </c>
      <c r="W108" s="251">
        <v>0</v>
      </c>
      <c r="X108" s="251">
        <v>0.47</v>
      </c>
    </row>
    <row r="109" spans="1:24" ht="24" customHeight="1">
      <c r="A109" s="247" t="s">
        <v>1314</v>
      </c>
      <c r="B109" s="248" t="s">
        <v>1315</v>
      </c>
      <c r="C109" s="249">
        <v>2130104</v>
      </c>
      <c r="D109" s="250" t="s">
        <v>1392</v>
      </c>
      <c r="E109" s="251">
        <v>5.82</v>
      </c>
      <c r="F109" s="251">
        <v>0.28</v>
      </c>
      <c r="G109" s="251">
        <v>0.07</v>
      </c>
      <c r="H109" s="251">
        <v>0.28</v>
      </c>
      <c r="I109" s="251">
        <v>0.17</v>
      </c>
      <c r="J109" s="251">
        <v>0.9</v>
      </c>
      <c r="K109" s="251">
        <v>2</v>
      </c>
      <c r="L109" s="251">
        <v>0.17</v>
      </c>
      <c r="M109" s="251">
        <v>0.1</v>
      </c>
      <c r="N109" s="251">
        <v>0.28</v>
      </c>
      <c r="O109" s="251">
        <v>0.17</v>
      </c>
      <c r="P109" s="251">
        <v>0</v>
      </c>
      <c r="Q109" s="251">
        <v>1.04</v>
      </c>
      <c r="R109" s="251">
        <v>0.02</v>
      </c>
      <c r="S109" s="251">
        <v>0</v>
      </c>
      <c r="T109" s="251">
        <v>0.34</v>
      </c>
      <c r="U109" s="251">
        <v>0</v>
      </c>
      <c r="V109" s="251">
        <v>0.17</v>
      </c>
      <c r="W109" s="251">
        <v>0</v>
      </c>
      <c r="X109" s="251">
        <v>0.17</v>
      </c>
    </row>
    <row r="110" spans="1:24" ht="24" customHeight="1">
      <c r="A110" s="247" t="s">
        <v>1317</v>
      </c>
      <c r="B110" s="248" t="s">
        <v>1318</v>
      </c>
      <c r="C110" s="249">
        <v>2070103</v>
      </c>
      <c r="D110" s="250" t="s">
        <v>1398</v>
      </c>
      <c r="E110" s="251">
        <v>33.23</v>
      </c>
      <c r="F110" s="251">
        <v>1.59</v>
      </c>
      <c r="G110" s="251">
        <v>0.4</v>
      </c>
      <c r="H110" s="251">
        <v>1.59</v>
      </c>
      <c r="I110" s="251">
        <v>0.99</v>
      </c>
      <c r="J110" s="251">
        <v>5.16</v>
      </c>
      <c r="K110" s="251">
        <v>11.5</v>
      </c>
      <c r="L110" s="251">
        <v>0.99</v>
      </c>
      <c r="M110" s="251">
        <v>0.6</v>
      </c>
      <c r="N110" s="251">
        <v>1.59</v>
      </c>
      <c r="O110" s="251">
        <v>0.99</v>
      </c>
      <c r="P110" s="251">
        <v>0</v>
      </c>
      <c r="Q110" s="251">
        <v>5.73</v>
      </c>
      <c r="R110" s="251">
        <v>0.12</v>
      </c>
      <c r="S110" s="251">
        <v>0</v>
      </c>
      <c r="T110" s="251">
        <v>1.98</v>
      </c>
      <c r="U110" s="251">
        <v>0</v>
      </c>
      <c r="V110" s="251">
        <v>0.99</v>
      </c>
      <c r="W110" s="251">
        <v>0</v>
      </c>
      <c r="X110" s="251">
        <v>0.99</v>
      </c>
    </row>
    <row r="111" spans="1:24" ht="24" customHeight="1">
      <c r="A111" s="247" t="s">
        <v>1320</v>
      </c>
      <c r="B111" s="248" t="s">
        <v>1321</v>
      </c>
      <c r="C111" s="249">
        <v>2013401</v>
      </c>
      <c r="D111" s="250" t="s">
        <v>1381</v>
      </c>
      <c r="E111" s="251">
        <v>15.71</v>
      </c>
      <c r="F111" s="251">
        <v>0.48</v>
      </c>
      <c r="G111" s="251">
        <v>0.12</v>
      </c>
      <c r="H111" s="251">
        <v>0.48</v>
      </c>
      <c r="I111" s="251">
        <v>0.3</v>
      </c>
      <c r="J111" s="251">
        <v>1.57</v>
      </c>
      <c r="K111" s="251">
        <v>3.5</v>
      </c>
      <c r="L111" s="251">
        <v>0.3</v>
      </c>
      <c r="M111" s="251">
        <v>0.18</v>
      </c>
      <c r="N111" s="251">
        <v>0.48</v>
      </c>
      <c r="O111" s="251">
        <v>0.3</v>
      </c>
      <c r="P111" s="251">
        <v>0</v>
      </c>
      <c r="Q111" s="251">
        <v>2.01</v>
      </c>
      <c r="R111" s="251">
        <v>0.04</v>
      </c>
      <c r="S111" s="251">
        <v>3.45</v>
      </c>
      <c r="T111" s="251">
        <v>2.5</v>
      </c>
      <c r="U111" s="251">
        <v>1.9</v>
      </c>
      <c r="V111" s="251">
        <v>0.3</v>
      </c>
      <c r="W111" s="251">
        <v>0</v>
      </c>
      <c r="X111" s="251">
        <v>0.3</v>
      </c>
    </row>
  </sheetData>
  <sheetProtection formatCells="0" formatColumns="0" formatRows="0"/>
  <mergeCells count="8">
    <mergeCell ref="A1:B1"/>
    <mergeCell ref="A2:X2"/>
    <mergeCell ref="S3:T3"/>
    <mergeCell ref="A4:A5"/>
    <mergeCell ref="B4:B5"/>
    <mergeCell ref="C4:C5"/>
    <mergeCell ref="D4:D5"/>
    <mergeCell ref="E4:E5"/>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56"/>
  <headerFooter alignWithMargins="0">
    <oddFooter>&amp;C&amp;22第 &amp;P+76 页</oddFooter>
  </headerFooter>
</worksheet>
</file>

<file path=xl/worksheets/sheet12.xml><?xml version="1.0" encoding="utf-8"?>
<worksheet xmlns="http://schemas.openxmlformats.org/spreadsheetml/2006/main" xmlns:r="http://schemas.openxmlformats.org/officeDocument/2006/relationships">
  <dimension ref="A1:M43"/>
  <sheetViews>
    <sheetView showGridLines="0" showZeros="0" workbookViewId="0" topLeftCell="A1">
      <selection activeCell="A3" sqref="A3:IV3"/>
    </sheetView>
  </sheetViews>
  <sheetFormatPr defaultColWidth="9.00390625" defaultRowHeight="14.25"/>
  <cols>
    <col min="1" max="1" width="9.00390625" style="204" customWidth="1"/>
    <col min="2" max="2" width="19.25390625" style="204" customWidth="1"/>
    <col min="3" max="13" width="10.625" style="204" customWidth="1"/>
    <col min="14" max="16384" width="9.00390625" style="204" customWidth="1"/>
  </cols>
  <sheetData>
    <row r="1" spans="1:12" s="201" customFormat="1" ht="24" customHeight="1">
      <c r="A1" s="205" t="s">
        <v>1435</v>
      </c>
      <c r="B1" s="205"/>
      <c r="C1" s="206"/>
      <c r="D1" s="206"/>
      <c r="E1" s="206"/>
      <c r="F1" s="206"/>
      <c r="G1" s="206"/>
      <c r="H1" s="206"/>
      <c r="I1" s="206"/>
      <c r="J1" s="217"/>
      <c r="K1" s="217"/>
      <c r="L1" s="218"/>
    </row>
    <row r="2" spans="1:13" ht="24" customHeight="1">
      <c r="A2" s="176" t="s">
        <v>1436</v>
      </c>
      <c r="B2" s="176"/>
      <c r="C2" s="176"/>
      <c r="D2" s="176"/>
      <c r="E2" s="176"/>
      <c r="F2" s="176"/>
      <c r="G2" s="176"/>
      <c r="H2" s="176"/>
      <c r="I2" s="176"/>
      <c r="J2" s="176"/>
      <c r="K2" s="176"/>
      <c r="L2" s="176"/>
      <c r="M2" s="176"/>
    </row>
    <row r="3" spans="1:13" s="202" customFormat="1" ht="24" customHeight="1">
      <c r="A3" s="207" t="s">
        <v>3</v>
      </c>
      <c r="B3" s="207"/>
      <c r="C3" s="207"/>
      <c r="D3" s="208" t="s">
        <v>4</v>
      </c>
      <c r="E3" s="208"/>
      <c r="F3" s="208"/>
      <c r="G3" s="208"/>
      <c r="H3" s="209"/>
      <c r="I3" s="209"/>
      <c r="J3" s="219"/>
      <c r="K3" s="219"/>
      <c r="M3" s="220" t="s">
        <v>5</v>
      </c>
    </row>
    <row r="4" spans="1:13" ht="24" customHeight="1">
      <c r="A4" s="210" t="s">
        <v>1337</v>
      </c>
      <c r="B4" s="210" t="s">
        <v>799</v>
      </c>
      <c r="C4" s="210" t="s">
        <v>1437</v>
      </c>
      <c r="D4" s="210" t="s">
        <v>1438</v>
      </c>
      <c r="E4" s="210" t="s">
        <v>1439</v>
      </c>
      <c r="F4" s="210" t="s">
        <v>1440</v>
      </c>
      <c r="G4" s="210" t="s">
        <v>1441</v>
      </c>
      <c r="H4" s="210" t="s">
        <v>1442</v>
      </c>
      <c r="I4" s="210" t="s">
        <v>1443</v>
      </c>
      <c r="J4" s="221" t="s">
        <v>1444</v>
      </c>
      <c r="K4" s="222"/>
      <c r="L4" s="222"/>
      <c r="M4" s="223"/>
    </row>
    <row r="5" spans="1:13" ht="45">
      <c r="A5" s="210"/>
      <c r="B5" s="210"/>
      <c r="C5" s="210"/>
      <c r="D5" s="210" t="s">
        <v>1445</v>
      </c>
      <c r="E5" s="210" t="s">
        <v>1446</v>
      </c>
      <c r="F5" s="210" t="s">
        <v>1447</v>
      </c>
      <c r="G5" s="210" t="s">
        <v>1448</v>
      </c>
      <c r="H5" s="210" t="s">
        <v>1449</v>
      </c>
      <c r="I5" s="210" t="s">
        <v>1450</v>
      </c>
      <c r="J5" s="224" t="s">
        <v>806</v>
      </c>
      <c r="K5" s="210" t="s">
        <v>1451</v>
      </c>
      <c r="L5" s="224" t="s">
        <v>1452</v>
      </c>
      <c r="M5" s="225" t="s">
        <v>1453</v>
      </c>
    </row>
    <row r="6" spans="1:13" s="203" customFormat="1" ht="24" customHeight="1">
      <c r="A6" s="211"/>
      <c r="B6" s="212" t="s">
        <v>536</v>
      </c>
      <c r="C6" s="213">
        <v>685.33</v>
      </c>
      <c r="D6" s="213">
        <v>0</v>
      </c>
      <c r="E6" s="213">
        <v>685.33</v>
      </c>
      <c r="F6" s="213">
        <v>0</v>
      </c>
      <c r="G6" s="213">
        <v>0</v>
      </c>
      <c r="H6" s="213">
        <v>0</v>
      </c>
      <c r="I6" s="213">
        <v>0</v>
      </c>
      <c r="J6" s="213">
        <v>0</v>
      </c>
      <c r="K6" s="213">
        <v>0</v>
      </c>
      <c r="L6" s="213">
        <v>0</v>
      </c>
      <c r="M6" s="213">
        <v>0</v>
      </c>
    </row>
    <row r="7" spans="1:13" ht="24" customHeight="1">
      <c r="A7" s="214" t="s">
        <v>816</v>
      </c>
      <c r="B7" s="215" t="s">
        <v>817</v>
      </c>
      <c r="C7" s="216">
        <v>18.72</v>
      </c>
      <c r="D7" s="216">
        <v>0</v>
      </c>
      <c r="E7" s="216">
        <v>18.72</v>
      </c>
      <c r="F7" s="216">
        <v>0</v>
      </c>
      <c r="G7" s="216">
        <v>0</v>
      </c>
      <c r="H7" s="216">
        <v>0</v>
      </c>
      <c r="I7" s="216">
        <v>0</v>
      </c>
      <c r="J7" s="216">
        <v>0</v>
      </c>
      <c r="K7" s="216">
        <v>0</v>
      </c>
      <c r="L7" s="216">
        <v>0</v>
      </c>
      <c r="M7" s="216">
        <v>0</v>
      </c>
    </row>
    <row r="8" spans="1:13" ht="24" customHeight="1">
      <c r="A8" s="214" t="s">
        <v>870</v>
      </c>
      <c r="B8" s="215" t="s">
        <v>871</v>
      </c>
      <c r="C8" s="216">
        <v>99.36</v>
      </c>
      <c r="D8" s="216">
        <v>0</v>
      </c>
      <c r="E8" s="216">
        <v>99.36</v>
      </c>
      <c r="F8" s="216">
        <v>0</v>
      </c>
      <c r="G8" s="216">
        <v>0</v>
      </c>
      <c r="H8" s="216">
        <v>0</v>
      </c>
      <c r="I8" s="216">
        <v>0</v>
      </c>
      <c r="J8" s="216">
        <v>0</v>
      </c>
      <c r="K8" s="216">
        <v>0</v>
      </c>
      <c r="L8" s="216">
        <v>0</v>
      </c>
      <c r="M8" s="216">
        <v>0</v>
      </c>
    </row>
    <row r="9" spans="1:13" ht="24" customHeight="1">
      <c r="A9" s="214" t="s">
        <v>1045</v>
      </c>
      <c r="B9" s="215" t="s">
        <v>1046</v>
      </c>
      <c r="C9" s="216">
        <v>39.7</v>
      </c>
      <c r="D9" s="216">
        <v>0</v>
      </c>
      <c r="E9" s="216">
        <v>39.7</v>
      </c>
      <c r="F9" s="216">
        <v>0</v>
      </c>
      <c r="G9" s="216">
        <v>0</v>
      </c>
      <c r="H9" s="216">
        <v>0</v>
      </c>
      <c r="I9" s="216">
        <v>0</v>
      </c>
      <c r="J9" s="216">
        <v>0</v>
      </c>
      <c r="K9" s="216">
        <v>0</v>
      </c>
      <c r="L9" s="216">
        <v>0</v>
      </c>
      <c r="M9" s="216">
        <v>0</v>
      </c>
    </row>
    <row r="10" spans="1:13" ht="24" customHeight="1">
      <c r="A10" s="214" t="s">
        <v>1051</v>
      </c>
      <c r="B10" s="215" t="s">
        <v>1052</v>
      </c>
      <c r="C10" s="216">
        <v>1.8</v>
      </c>
      <c r="D10" s="216">
        <v>0</v>
      </c>
      <c r="E10" s="216">
        <v>1.8</v>
      </c>
      <c r="F10" s="216">
        <v>0</v>
      </c>
      <c r="G10" s="216">
        <v>0</v>
      </c>
      <c r="H10" s="216">
        <v>0</v>
      </c>
      <c r="I10" s="216">
        <v>0</v>
      </c>
      <c r="J10" s="216">
        <v>0</v>
      </c>
      <c r="K10" s="216">
        <v>0</v>
      </c>
      <c r="L10" s="216">
        <v>0</v>
      </c>
      <c r="M10" s="216">
        <v>0</v>
      </c>
    </row>
    <row r="11" spans="1:13" ht="24" customHeight="1">
      <c r="A11" s="214" t="s">
        <v>1068</v>
      </c>
      <c r="B11" s="215" t="s">
        <v>1069</v>
      </c>
      <c r="C11" s="216">
        <v>7.67</v>
      </c>
      <c r="D11" s="216">
        <v>0</v>
      </c>
      <c r="E11" s="216">
        <v>7.67</v>
      </c>
      <c r="F11" s="216">
        <v>0</v>
      </c>
      <c r="G11" s="216">
        <v>0</v>
      </c>
      <c r="H11" s="216">
        <v>0</v>
      </c>
      <c r="I11" s="216">
        <v>0</v>
      </c>
      <c r="J11" s="216">
        <v>0</v>
      </c>
      <c r="K11" s="216">
        <v>0</v>
      </c>
      <c r="L11" s="216">
        <v>0</v>
      </c>
      <c r="M11" s="216">
        <v>0</v>
      </c>
    </row>
    <row r="12" spans="1:13" ht="24" customHeight="1">
      <c r="A12" s="214" t="s">
        <v>1090</v>
      </c>
      <c r="B12" s="215" t="s">
        <v>1091</v>
      </c>
      <c r="C12" s="216">
        <v>2.14</v>
      </c>
      <c r="D12" s="216">
        <v>0</v>
      </c>
      <c r="E12" s="216">
        <v>2.14</v>
      </c>
      <c r="F12" s="216">
        <v>0</v>
      </c>
      <c r="G12" s="216">
        <v>0</v>
      </c>
      <c r="H12" s="216">
        <v>0</v>
      </c>
      <c r="I12" s="216">
        <v>0</v>
      </c>
      <c r="J12" s="216">
        <v>0</v>
      </c>
      <c r="K12" s="216">
        <v>0</v>
      </c>
      <c r="L12" s="216">
        <v>0</v>
      </c>
      <c r="M12" s="216">
        <v>0</v>
      </c>
    </row>
    <row r="13" spans="1:13" ht="24" customHeight="1">
      <c r="A13" s="214" t="s">
        <v>1107</v>
      </c>
      <c r="B13" s="215" t="s">
        <v>1108</v>
      </c>
      <c r="C13" s="216">
        <v>3.96</v>
      </c>
      <c r="D13" s="216">
        <v>0</v>
      </c>
      <c r="E13" s="216">
        <v>3.96</v>
      </c>
      <c r="F13" s="216">
        <v>0</v>
      </c>
      <c r="G13" s="216">
        <v>0</v>
      </c>
      <c r="H13" s="216">
        <v>0</v>
      </c>
      <c r="I13" s="216">
        <v>0</v>
      </c>
      <c r="J13" s="216">
        <v>0</v>
      </c>
      <c r="K13" s="216">
        <v>0</v>
      </c>
      <c r="L13" s="216">
        <v>0</v>
      </c>
      <c r="M13" s="216">
        <v>0</v>
      </c>
    </row>
    <row r="14" spans="1:13" ht="24" customHeight="1">
      <c r="A14" s="214" t="s">
        <v>1168</v>
      </c>
      <c r="B14" s="215" t="s">
        <v>1169</v>
      </c>
      <c r="C14" s="216">
        <v>16.97</v>
      </c>
      <c r="D14" s="216">
        <v>0</v>
      </c>
      <c r="E14" s="216">
        <v>16.97</v>
      </c>
      <c r="F14" s="216">
        <v>0</v>
      </c>
      <c r="G14" s="216">
        <v>0</v>
      </c>
      <c r="H14" s="216">
        <v>0</v>
      </c>
      <c r="I14" s="216">
        <v>0</v>
      </c>
      <c r="J14" s="216">
        <v>0</v>
      </c>
      <c r="K14" s="216">
        <v>0</v>
      </c>
      <c r="L14" s="216">
        <v>0</v>
      </c>
      <c r="M14" s="216">
        <v>0</v>
      </c>
    </row>
    <row r="15" spans="1:13" ht="24" customHeight="1">
      <c r="A15" s="214" t="s">
        <v>1172</v>
      </c>
      <c r="B15" s="215" t="s">
        <v>1173</v>
      </c>
      <c r="C15" s="216">
        <v>25.26</v>
      </c>
      <c r="D15" s="216">
        <v>0</v>
      </c>
      <c r="E15" s="216">
        <v>25.26</v>
      </c>
      <c r="F15" s="216">
        <v>0</v>
      </c>
      <c r="G15" s="216">
        <v>0</v>
      </c>
      <c r="H15" s="216">
        <v>0</v>
      </c>
      <c r="I15" s="216">
        <v>0</v>
      </c>
      <c r="J15" s="216">
        <v>0</v>
      </c>
      <c r="K15" s="216">
        <v>0</v>
      </c>
      <c r="L15" s="216">
        <v>0</v>
      </c>
      <c r="M15" s="216">
        <v>0</v>
      </c>
    </row>
    <row r="16" spans="1:13" ht="24" customHeight="1">
      <c r="A16" s="214" t="s">
        <v>1175</v>
      </c>
      <c r="B16" s="215" t="s">
        <v>1176</v>
      </c>
      <c r="C16" s="216">
        <v>26.4</v>
      </c>
      <c r="D16" s="216">
        <v>0</v>
      </c>
      <c r="E16" s="216">
        <v>26.4</v>
      </c>
      <c r="F16" s="216">
        <v>0</v>
      </c>
      <c r="G16" s="216">
        <v>0</v>
      </c>
      <c r="H16" s="216">
        <v>0</v>
      </c>
      <c r="I16" s="216">
        <v>0</v>
      </c>
      <c r="J16" s="216">
        <v>0</v>
      </c>
      <c r="K16" s="216">
        <v>0</v>
      </c>
      <c r="L16" s="216">
        <v>0</v>
      </c>
      <c r="M16" s="216">
        <v>0</v>
      </c>
    </row>
    <row r="17" spans="1:13" ht="24" customHeight="1">
      <c r="A17" s="214" t="s">
        <v>1188</v>
      </c>
      <c r="B17" s="215" t="s">
        <v>1189</v>
      </c>
      <c r="C17" s="216">
        <v>11.31</v>
      </c>
      <c r="D17" s="216">
        <v>0</v>
      </c>
      <c r="E17" s="216">
        <v>11.31</v>
      </c>
      <c r="F17" s="216">
        <v>0</v>
      </c>
      <c r="G17" s="216">
        <v>0</v>
      </c>
      <c r="H17" s="216">
        <v>0</v>
      </c>
      <c r="I17" s="216">
        <v>0</v>
      </c>
      <c r="J17" s="216">
        <v>0</v>
      </c>
      <c r="K17" s="216">
        <v>0</v>
      </c>
      <c r="L17" s="216">
        <v>0</v>
      </c>
      <c r="M17" s="216">
        <v>0</v>
      </c>
    </row>
    <row r="18" spans="1:13" ht="24" customHeight="1">
      <c r="A18" s="214" t="s">
        <v>1191</v>
      </c>
      <c r="B18" s="215" t="s">
        <v>1192</v>
      </c>
      <c r="C18" s="216">
        <v>30.06</v>
      </c>
      <c r="D18" s="216">
        <v>0</v>
      </c>
      <c r="E18" s="216">
        <v>30.06</v>
      </c>
      <c r="F18" s="216">
        <v>0</v>
      </c>
      <c r="G18" s="216">
        <v>0</v>
      </c>
      <c r="H18" s="216">
        <v>0</v>
      </c>
      <c r="I18" s="216">
        <v>0</v>
      </c>
      <c r="J18" s="216">
        <v>0</v>
      </c>
      <c r="K18" s="216">
        <v>0</v>
      </c>
      <c r="L18" s="216">
        <v>0</v>
      </c>
      <c r="M18" s="216">
        <v>0</v>
      </c>
    </row>
    <row r="19" spans="1:13" ht="24" customHeight="1">
      <c r="A19" s="214" t="s">
        <v>1194</v>
      </c>
      <c r="B19" s="215" t="s">
        <v>1195</v>
      </c>
      <c r="C19" s="216">
        <v>31.02</v>
      </c>
      <c r="D19" s="216">
        <v>0</v>
      </c>
      <c r="E19" s="216">
        <v>31.02</v>
      </c>
      <c r="F19" s="216">
        <v>0</v>
      </c>
      <c r="G19" s="216">
        <v>0</v>
      </c>
      <c r="H19" s="216">
        <v>0</v>
      </c>
      <c r="I19" s="216">
        <v>0</v>
      </c>
      <c r="J19" s="216">
        <v>0</v>
      </c>
      <c r="K19" s="216">
        <v>0</v>
      </c>
      <c r="L19" s="216">
        <v>0</v>
      </c>
      <c r="M19" s="216">
        <v>0</v>
      </c>
    </row>
    <row r="20" spans="1:13" ht="24" customHeight="1">
      <c r="A20" s="214" t="s">
        <v>1203</v>
      </c>
      <c r="B20" s="215" t="s">
        <v>1204</v>
      </c>
      <c r="C20" s="216">
        <v>10.5</v>
      </c>
      <c r="D20" s="216">
        <v>0</v>
      </c>
      <c r="E20" s="216">
        <v>10.5</v>
      </c>
      <c r="F20" s="216">
        <v>0</v>
      </c>
      <c r="G20" s="216">
        <v>0</v>
      </c>
      <c r="H20" s="216">
        <v>0</v>
      </c>
      <c r="I20" s="216">
        <v>0</v>
      </c>
      <c r="J20" s="216">
        <v>0</v>
      </c>
      <c r="K20" s="216">
        <v>0</v>
      </c>
      <c r="L20" s="216">
        <v>0</v>
      </c>
      <c r="M20" s="216">
        <v>0</v>
      </c>
    </row>
    <row r="21" spans="1:13" ht="24" customHeight="1">
      <c r="A21" s="214" t="s">
        <v>1206</v>
      </c>
      <c r="B21" s="215" t="s">
        <v>1207</v>
      </c>
      <c r="C21" s="216">
        <v>14.46</v>
      </c>
      <c r="D21" s="216">
        <v>0</v>
      </c>
      <c r="E21" s="216">
        <v>14.46</v>
      </c>
      <c r="F21" s="216">
        <v>0</v>
      </c>
      <c r="G21" s="216">
        <v>0</v>
      </c>
      <c r="H21" s="216">
        <v>0</v>
      </c>
      <c r="I21" s="216">
        <v>0</v>
      </c>
      <c r="J21" s="216">
        <v>0</v>
      </c>
      <c r="K21" s="216">
        <v>0</v>
      </c>
      <c r="L21" s="216">
        <v>0</v>
      </c>
      <c r="M21" s="216">
        <v>0</v>
      </c>
    </row>
    <row r="22" spans="1:13" ht="24" customHeight="1">
      <c r="A22" s="214" t="s">
        <v>1209</v>
      </c>
      <c r="B22" s="215" t="s">
        <v>1210</v>
      </c>
      <c r="C22" s="216">
        <v>15.6</v>
      </c>
      <c r="D22" s="216">
        <v>0</v>
      </c>
      <c r="E22" s="216">
        <v>15.6</v>
      </c>
      <c r="F22" s="216">
        <v>0</v>
      </c>
      <c r="G22" s="216">
        <v>0</v>
      </c>
      <c r="H22" s="216">
        <v>0</v>
      </c>
      <c r="I22" s="216">
        <v>0</v>
      </c>
      <c r="J22" s="216">
        <v>0</v>
      </c>
      <c r="K22" s="216">
        <v>0</v>
      </c>
      <c r="L22" s="216">
        <v>0</v>
      </c>
      <c r="M22" s="216">
        <v>0</v>
      </c>
    </row>
    <row r="23" spans="1:13" ht="24" customHeight="1">
      <c r="A23" s="214" t="s">
        <v>1220</v>
      </c>
      <c r="B23" s="215" t="s">
        <v>1221</v>
      </c>
      <c r="C23" s="216">
        <v>6.46</v>
      </c>
      <c r="D23" s="216">
        <v>0</v>
      </c>
      <c r="E23" s="216">
        <v>6.46</v>
      </c>
      <c r="F23" s="216">
        <v>0</v>
      </c>
      <c r="G23" s="216">
        <v>0</v>
      </c>
      <c r="H23" s="216">
        <v>0</v>
      </c>
      <c r="I23" s="216">
        <v>0</v>
      </c>
      <c r="J23" s="216">
        <v>0</v>
      </c>
      <c r="K23" s="216">
        <v>0</v>
      </c>
      <c r="L23" s="216">
        <v>0</v>
      </c>
      <c r="M23" s="216">
        <v>0</v>
      </c>
    </row>
    <row r="24" spans="1:13" ht="24" customHeight="1">
      <c r="A24" s="214" t="s">
        <v>1224</v>
      </c>
      <c r="B24" s="215" t="s">
        <v>1225</v>
      </c>
      <c r="C24" s="216">
        <v>19.26</v>
      </c>
      <c r="D24" s="216">
        <v>0</v>
      </c>
      <c r="E24" s="216">
        <v>19.26</v>
      </c>
      <c r="F24" s="216">
        <v>0</v>
      </c>
      <c r="G24" s="216">
        <v>0</v>
      </c>
      <c r="H24" s="216">
        <v>0</v>
      </c>
      <c r="I24" s="216">
        <v>0</v>
      </c>
      <c r="J24" s="216">
        <v>0</v>
      </c>
      <c r="K24" s="216">
        <v>0</v>
      </c>
      <c r="L24" s="216">
        <v>0</v>
      </c>
      <c r="M24" s="216">
        <v>0</v>
      </c>
    </row>
    <row r="25" spans="1:13" ht="24" customHeight="1">
      <c r="A25" s="214" t="s">
        <v>1227</v>
      </c>
      <c r="B25" s="215" t="s">
        <v>1228</v>
      </c>
      <c r="C25" s="216">
        <v>21.6</v>
      </c>
      <c r="D25" s="216">
        <v>0</v>
      </c>
      <c r="E25" s="216">
        <v>21.6</v>
      </c>
      <c r="F25" s="216">
        <v>0</v>
      </c>
      <c r="G25" s="216">
        <v>0</v>
      </c>
      <c r="H25" s="216">
        <v>0</v>
      </c>
      <c r="I25" s="216">
        <v>0</v>
      </c>
      <c r="J25" s="216">
        <v>0</v>
      </c>
      <c r="K25" s="216">
        <v>0</v>
      </c>
      <c r="L25" s="216">
        <v>0</v>
      </c>
      <c r="M25" s="216">
        <v>0</v>
      </c>
    </row>
    <row r="26" spans="1:13" ht="24" customHeight="1">
      <c r="A26" s="214" t="s">
        <v>1239</v>
      </c>
      <c r="B26" s="215" t="s">
        <v>1240</v>
      </c>
      <c r="C26" s="216">
        <v>11.31</v>
      </c>
      <c r="D26" s="216">
        <v>0</v>
      </c>
      <c r="E26" s="216">
        <v>11.31</v>
      </c>
      <c r="F26" s="216">
        <v>0</v>
      </c>
      <c r="G26" s="216">
        <v>0</v>
      </c>
      <c r="H26" s="216">
        <v>0</v>
      </c>
      <c r="I26" s="216">
        <v>0</v>
      </c>
      <c r="J26" s="216">
        <v>0</v>
      </c>
      <c r="K26" s="216">
        <v>0</v>
      </c>
      <c r="L26" s="216">
        <v>0</v>
      </c>
      <c r="M26" s="216">
        <v>0</v>
      </c>
    </row>
    <row r="27" spans="1:13" ht="24" customHeight="1">
      <c r="A27" s="214" t="s">
        <v>1242</v>
      </c>
      <c r="B27" s="215" t="s">
        <v>1243</v>
      </c>
      <c r="C27" s="216">
        <v>18.06</v>
      </c>
      <c r="D27" s="216">
        <v>0</v>
      </c>
      <c r="E27" s="216">
        <v>18.06</v>
      </c>
      <c r="F27" s="216">
        <v>0</v>
      </c>
      <c r="G27" s="216">
        <v>0</v>
      </c>
      <c r="H27" s="216">
        <v>0</v>
      </c>
      <c r="I27" s="216">
        <v>0</v>
      </c>
      <c r="J27" s="216">
        <v>0</v>
      </c>
      <c r="K27" s="216">
        <v>0</v>
      </c>
      <c r="L27" s="216">
        <v>0</v>
      </c>
      <c r="M27" s="216">
        <v>0</v>
      </c>
    </row>
    <row r="28" spans="1:13" ht="24" customHeight="1">
      <c r="A28" s="214" t="s">
        <v>1245</v>
      </c>
      <c r="B28" s="215" t="s">
        <v>1246</v>
      </c>
      <c r="C28" s="216">
        <v>10.8</v>
      </c>
      <c r="D28" s="216">
        <v>0</v>
      </c>
      <c r="E28" s="216">
        <v>10.8</v>
      </c>
      <c r="F28" s="216">
        <v>0</v>
      </c>
      <c r="G28" s="216">
        <v>0</v>
      </c>
      <c r="H28" s="216">
        <v>0</v>
      </c>
      <c r="I28" s="216">
        <v>0</v>
      </c>
      <c r="J28" s="216">
        <v>0</v>
      </c>
      <c r="K28" s="216">
        <v>0</v>
      </c>
      <c r="L28" s="216">
        <v>0</v>
      </c>
      <c r="M28" s="216">
        <v>0</v>
      </c>
    </row>
    <row r="29" spans="1:13" ht="24" customHeight="1">
      <c r="A29" s="214" t="s">
        <v>1251</v>
      </c>
      <c r="B29" s="215" t="s">
        <v>1252</v>
      </c>
      <c r="C29" s="216">
        <v>10.5</v>
      </c>
      <c r="D29" s="216">
        <v>0</v>
      </c>
      <c r="E29" s="216">
        <v>10.5</v>
      </c>
      <c r="F29" s="216">
        <v>0</v>
      </c>
      <c r="G29" s="216">
        <v>0</v>
      </c>
      <c r="H29" s="216">
        <v>0</v>
      </c>
      <c r="I29" s="216">
        <v>0</v>
      </c>
      <c r="J29" s="216">
        <v>0</v>
      </c>
      <c r="K29" s="216">
        <v>0</v>
      </c>
      <c r="L29" s="216">
        <v>0</v>
      </c>
      <c r="M29" s="216">
        <v>0</v>
      </c>
    </row>
    <row r="30" spans="1:13" ht="24" customHeight="1">
      <c r="A30" s="214" t="s">
        <v>1254</v>
      </c>
      <c r="B30" s="215" t="s">
        <v>1255</v>
      </c>
      <c r="C30" s="216">
        <v>21.66</v>
      </c>
      <c r="D30" s="216">
        <v>0</v>
      </c>
      <c r="E30" s="216">
        <v>21.66</v>
      </c>
      <c r="F30" s="216">
        <v>0</v>
      </c>
      <c r="G30" s="216">
        <v>0</v>
      </c>
      <c r="H30" s="216">
        <v>0</v>
      </c>
      <c r="I30" s="216">
        <v>0</v>
      </c>
      <c r="J30" s="216">
        <v>0</v>
      </c>
      <c r="K30" s="216">
        <v>0</v>
      </c>
      <c r="L30" s="216">
        <v>0</v>
      </c>
      <c r="M30" s="216">
        <v>0</v>
      </c>
    </row>
    <row r="31" spans="1:13" ht="24" customHeight="1">
      <c r="A31" s="214" t="s">
        <v>1257</v>
      </c>
      <c r="B31" s="215" t="s">
        <v>1258</v>
      </c>
      <c r="C31" s="216">
        <v>24</v>
      </c>
      <c r="D31" s="216">
        <v>0</v>
      </c>
      <c r="E31" s="216">
        <v>24</v>
      </c>
      <c r="F31" s="216">
        <v>0</v>
      </c>
      <c r="G31" s="216">
        <v>0</v>
      </c>
      <c r="H31" s="216">
        <v>0</v>
      </c>
      <c r="I31" s="216">
        <v>0</v>
      </c>
      <c r="J31" s="216">
        <v>0</v>
      </c>
      <c r="K31" s="216">
        <v>0</v>
      </c>
      <c r="L31" s="216">
        <v>0</v>
      </c>
      <c r="M31" s="216">
        <v>0</v>
      </c>
    </row>
    <row r="32" spans="1:13" ht="24" customHeight="1">
      <c r="A32" s="214" t="s">
        <v>1266</v>
      </c>
      <c r="B32" s="215" t="s">
        <v>1267</v>
      </c>
      <c r="C32" s="216">
        <v>8.08</v>
      </c>
      <c r="D32" s="216">
        <v>0</v>
      </c>
      <c r="E32" s="216">
        <v>8.08</v>
      </c>
      <c r="F32" s="216">
        <v>0</v>
      </c>
      <c r="G32" s="216">
        <v>0</v>
      </c>
      <c r="H32" s="216">
        <v>0</v>
      </c>
      <c r="I32" s="216">
        <v>0</v>
      </c>
      <c r="J32" s="216">
        <v>0</v>
      </c>
      <c r="K32" s="216">
        <v>0</v>
      </c>
      <c r="L32" s="216">
        <v>0</v>
      </c>
      <c r="M32" s="216">
        <v>0</v>
      </c>
    </row>
    <row r="33" spans="1:13" ht="24" customHeight="1">
      <c r="A33" s="214" t="s">
        <v>1269</v>
      </c>
      <c r="B33" s="215" t="s">
        <v>1270</v>
      </c>
      <c r="C33" s="216">
        <v>15.66</v>
      </c>
      <c r="D33" s="216">
        <v>0</v>
      </c>
      <c r="E33" s="216">
        <v>15.66</v>
      </c>
      <c r="F33" s="216">
        <v>0</v>
      </c>
      <c r="G33" s="216">
        <v>0</v>
      </c>
      <c r="H33" s="216">
        <v>0</v>
      </c>
      <c r="I33" s="216">
        <v>0</v>
      </c>
      <c r="J33" s="216">
        <v>0</v>
      </c>
      <c r="K33" s="216">
        <v>0</v>
      </c>
      <c r="L33" s="216">
        <v>0</v>
      </c>
      <c r="M33" s="216">
        <v>0</v>
      </c>
    </row>
    <row r="34" spans="1:13" ht="24" customHeight="1">
      <c r="A34" s="214" t="s">
        <v>1272</v>
      </c>
      <c r="B34" s="215" t="s">
        <v>1273</v>
      </c>
      <c r="C34" s="216">
        <v>10.8</v>
      </c>
      <c r="D34" s="216">
        <v>0</v>
      </c>
      <c r="E34" s="216">
        <v>10.8</v>
      </c>
      <c r="F34" s="216">
        <v>0</v>
      </c>
      <c r="G34" s="216">
        <v>0</v>
      </c>
      <c r="H34" s="216">
        <v>0</v>
      </c>
      <c r="I34" s="216">
        <v>0</v>
      </c>
      <c r="J34" s="216">
        <v>0</v>
      </c>
      <c r="K34" s="216">
        <v>0</v>
      </c>
      <c r="L34" s="216">
        <v>0</v>
      </c>
      <c r="M34" s="216">
        <v>0</v>
      </c>
    </row>
    <row r="35" spans="1:13" ht="24" customHeight="1">
      <c r="A35" s="214" t="s">
        <v>1278</v>
      </c>
      <c r="B35" s="215" t="s">
        <v>1279</v>
      </c>
      <c r="C35" s="216">
        <v>3.23</v>
      </c>
      <c r="D35" s="216">
        <v>0</v>
      </c>
      <c r="E35" s="216">
        <v>3.23</v>
      </c>
      <c r="F35" s="216">
        <v>0</v>
      </c>
      <c r="G35" s="216">
        <v>0</v>
      </c>
      <c r="H35" s="216">
        <v>0</v>
      </c>
      <c r="I35" s="216">
        <v>0</v>
      </c>
      <c r="J35" s="216">
        <v>0</v>
      </c>
      <c r="K35" s="216">
        <v>0</v>
      </c>
      <c r="L35" s="216">
        <v>0</v>
      </c>
      <c r="M35" s="216">
        <v>0</v>
      </c>
    </row>
    <row r="36" spans="1:13" ht="24" customHeight="1">
      <c r="A36" s="214" t="s">
        <v>1281</v>
      </c>
      <c r="B36" s="215" t="s">
        <v>1282</v>
      </c>
      <c r="C36" s="216">
        <v>12.06</v>
      </c>
      <c r="D36" s="216">
        <v>0</v>
      </c>
      <c r="E36" s="216">
        <v>12.06</v>
      </c>
      <c r="F36" s="216">
        <v>0</v>
      </c>
      <c r="G36" s="216">
        <v>0</v>
      </c>
      <c r="H36" s="216">
        <v>0</v>
      </c>
      <c r="I36" s="216">
        <v>0</v>
      </c>
      <c r="J36" s="216">
        <v>0</v>
      </c>
      <c r="K36" s="216">
        <v>0</v>
      </c>
      <c r="L36" s="216">
        <v>0</v>
      </c>
      <c r="M36" s="216">
        <v>0</v>
      </c>
    </row>
    <row r="37" spans="1:13" ht="24" customHeight="1">
      <c r="A37" s="214" t="s">
        <v>1284</v>
      </c>
      <c r="B37" s="215" t="s">
        <v>1285</v>
      </c>
      <c r="C37" s="216">
        <v>15.6</v>
      </c>
      <c r="D37" s="216">
        <v>0</v>
      </c>
      <c r="E37" s="216">
        <v>15.6</v>
      </c>
      <c r="F37" s="216">
        <v>0</v>
      </c>
      <c r="G37" s="216">
        <v>0</v>
      </c>
      <c r="H37" s="216">
        <v>0</v>
      </c>
      <c r="I37" s="216">
        <v>0</v>
      </c>
      <c r="J37" s="216">
        <v>0</v>
      </c>
      <c r="K37" s="216">
        <v>0</v>
      </c>
      <c r="L37" s="216">
        <v>0</v>
      </c>
      <c r="M37" s="216">
        <v>0</v>
      </c>
    </row>
    <row r="38" spans="1:13" ht="24" customHeight="1">
      <c r="A38" s="214" t="s">
        <v>1293</v>
      </c>
      <c r="B38" s="215" t="s">
        <v>1294</v>
      </c>
      <c r="C38" s="216">
        <v>4.04</v>
      </c>
      <c r="D38" s="216">
        <v>0</v>
      </c>
      <c r="E38" s="216">
        <v>4.04</v>
      </c>
      <c r="F38" s="216">
        <v>0</v>
      </c>
      <c r="G38" s="216">
        <v>0</v>
      </c>
      <c r="H38" s="216">
        <v>0</v>
      </c>
      <c r="I38" s="216">
        <v>0</v>
      </c>
      <c r="J38" s="216">
        <v>0</v>
      </c>
      <c r="K38" s="216">
        <v>0</v>
      </c>
      <c r="L38" s="216">
        <v>0</v>
      </c>
      <c r="M38" s="216">
        <v>0</v>
      </c>
    </row>
    <row r="39" spans="1:13" ht="24" customHeight="1">
      <c r="A39" s="214" t="s">
        <v>1296</v>
      </c>
      <c r="B39" s="215" t="s">
        <v>1297</v>
      </c>
      <c r="C39" s="216">
        <v>21.66</v>
      </c>
      <c r="D39" s="216">
        <v>0</v>
      </c>
      <c r="E39" s="216">
        <v>21.66</v>
      </c>
      <c r="F39" s="216">
        <v>0</v>
      </c>
      <c r="G39" s="216">
        <v>0</v>
      </c>
      <c r="H39" s="216">
        <v>0</v>
      </c>
      <c r="I39" s="216">
        <v>0</v>
      </c>
      <c r="J39" s="216">
        <v>0</v>
      </c>
      <c r="K39" s="216">
        <v>0</v>
      </c>
      <c r="L39" s="216">
        <v>0</v>
      </c>
      <c r="M39" s="216">
        <v>0</v>
      </c>
    </row>
    <row r="40" spans="1:13" ht="24" customHeight="1">
      <c r="A40" s="214" t="s">
        <v>1299</v>
      </c>
      <c r="B40" s="215" t="s">
        <v>1300</v>
      </c>
      <c r="C40" s="216">
        <v>20.4</v>
      </c>
      <c r="D40" s="216">
        <v>0</v>
      </c>
      <c r="E40" s="216">
        <v>20.4</v>
      </c>
      <c r="F40" s="216">
        <v>0</v>
      </c>
      <c r="G40" s="216">
        <v>0</v>
      </c>
      <c r="H40" s="216">
        <v>0</v>
      </c>
      <c r="I40" s="216">
        <v>0</v>
      </c>
      <c r="J40" s="216">
        <v>0</v>
      </c>
      <c r="K40" s="216">
        <v>0</v>
      </c>
      <c r="L40" s="216">
        <v>0</v>
      </c>
      <c r="M40" s="216">
        <v>0</v>
      </c>
    </row>
    <row r="41" spans="1:13" ht="24" customHeight="1">
      <c r="A41" s="214" t="s">
        <v>1308</v>
      </c>
      <c r="B41" s="215" t="s">
        <v>1309</v>
      </c>
      <c r="C41" s="216">
        <v>12.76</v>
      </c>
      <c r="D41" s="216">
        <v>0</v>
      </c>
      <c r="E41" s="216">
        <v>12.76</v>
      </c>
      <c r="F41" s="216">
        <v>0</v>
      </c>
      <c r="G41" s="216">
        <v>0</v>
      </c>
      <c r="H41" s="216">
        <v>0</v>
      </c>
      <c r="I41" s="216">
        <v>0</v>
      </c>
      <c r="J41" s="216">
        <v>0</v>
      </c>
      <c r="K41" s="216">
        <v>0</v>
      </c>
      <c r="L41" s="216">
        <v>0</v>
      </c>
      <c r="M41" s="216">
        <v>0</v>
      </c>
    </row>
    <row r="42" spans="1:13" ht="24" customHeight="1">
      <c r="A42" s="214" t="s">
        <v>1311</v>
      </c>
      <c r="B42" s="215" t="s">
        <v>1312</v>
      </c>
      <c r="C42" s="216">
        <v>27.66</v>
      </c>
      <c r="D42" s="216">
        <v>0</v>
      </c>
      <c r="E42" s="216">
        <v>27.66</v>
      </c>
      <c r="F42" s="216">
        <v>0</v>
      </c>
      <c r="G42" s="216">
        <v>0</v>
      </c>
      <c r="H42" s="216">
        <v>0</v>
      </c>
      <c r="I42" s="216">
        <v>0</v>
      </c>
      <c r="J42" s="216">
        <v>0</v>
      </c>
      <c r="K42" s="216">
        <v>0</v>
      </c>
      <c r="L42" s="216">
        <v>0</v>
      </c>
      <c r="M42" s="216">
        <v>0</v>
      </c>
    </row>
    <row r="43" spans="1:13" ht="24" customHeight="1">
      <c r="A43" s="214" t="s">
        <v>1314</v>
      </c>
      <c r="B43" s="215" t="s">
        <v>1315</v>
      </c>
      <c r="C43" s="216">
        <v>34.8</v>
      </c>
      <c r="D43" s="216">
        <v>0</v>
      </c>
      <c r="E43" s="216">
        <v>34.8</v>
      </c>
      <c r="F43" s="216">
        <v>0</v>
      </c>
      <c r="G43" s="216">
        <v>0</v>
      </c>
      <c r="H43" s="216">
        <v>0</v>
      </c>
      <c r="I43" s="216">
        <v>0</v>
      </c>
      <c r="J43" s="216">
        <v>0</v>
      </c>
      <c r="K43" s="216">
        <v>0</v>
      </c>
      <c r="L43" s="216">
        <v>0</v>
      </c>
      <c r="M43" s="216">
        <v>0</v>
      </c>
    </row>
  </sheetData>
  <sheetProtection formatCells="0" formatColumns="0" formatRows="0"/>
  <mergeCells count="9">
    <mergeCell ref="A1:B1"/>
    <mergeCell ref="A2:M2"/>
    <mergeCell ref="A3:C3"/>
    <mergeCell ref="D3:G3"/>
    <mergeCell ref="H3:I3"/>
    <mergeCell ref="J4:M4"/>
    <mergeCell ref="A4:A5"/>
    <mergeCell ref="B4:B5"/>
    <mergeCell ref="C4:C5"/>
  </mergeCells>
  <printOptions horizontalCentered="1"/>
  <pageMargins left="0.2951388888888889" right="0.2951388888888889" top="0.7868055555555555" bottom="0.6888888888888889" header="0.5118055555555555" footer="0.5118055555555555"/>
  <pageSetup horizontalDpi="600" verticalDpi="600" orientation="landscape" paperSize="9" scale="90"/>
  <headerFooter alignWithMargins="0">
    <oddFooter>&amp;C第 &amp;P+80 页</oddFooter>
  </headerFooter>
</worksheet>
</file>

<file path=xl/worksheets/sheet13.xml><?xml version="1.0" encoding="utf-8"?>
<worksheet xmlns="http://schemas.openxmlformats.org/spreadsheetml/2006/main" xmlns:r="http://schemas.openxmlformats.org/officeDocument/2006/relationships">
  <dimension ref="A1:I351"/>
  <sheetViews>
    <sheetView showGridLines="0" showZeros="0" view="pageBreakPreview" zoomScaleSheetLayoutView="100" workbookViewId="0" topLeftCell="A1">
      <pane xSplit="4" ySplit="6" topLeftCell="E261" activePane="bottomRight" state="frozen"/>
      <selection pane="bottomRight" activeCell="G263" sqref="G263"/>
    </sheetView>
  </sheetViews>
  <sheetFormatPr defaultColWidth="9.00390625" defaultRowHeight="24" customHeight="1"/>
  <cols>
    <col min="1" max="1" width="3.875" style="167" customWidth="1"/>
    <col min="2" max="3" width="3.625" style="167" customWidth="1"/>
    <col min="4" max="4" width="36.625" style="168" customWidth="1"/>
    <col min="5" max="5" width="50.625" style="169" customWidth="1"/>
    <col min="6" max="6" width="14.375" style="170" customWidth="1"/>
    <col min="7" max="7" width="13.75390625" style="170" customWidth="1"/>
    <col min="8" max="8" width="55.625" style="171" customWidth="1"/>
    <col min="9" max="16384" width="9.00390625" style="167" customWidth="1"/>
  </cols>
  <sheetData>
    <row r="1" spans="1:7" s="163" customFormat="1" ht="24" customHeight="1">
      <c r="A1" s="172" t="s">
        <v>1454</v>
      </c>
      <c r="D1" s="173"/>
      <c r="E1" s="174"/>
      <c r="F1" s="175"/>
      <c r="G1" s="175"/>
    </row>
    <row r="2" spans="1:9" ht="24" customHeight="1">
      <c r="A2" s="176" t="s">
        <v>1455</v>
      </c>
      <c r="B2" s="176"/>
      <c r="C2" s="176"/>
      <c r="D2" s="176"/>
      <c r="E2" s="176"/>
      <c r="F2" s="176"/>
      <c r="G2" s="176"/>
      <c r="H2" s="177"/>
      <c r="I2" s="176"/>
    </row>
    <row r="3" spans="1:9" s="164" customFormat="1" ht="24" customHeight="1">
      <c r="A3" s="178" t="s">
        <v>3</v>
      </c>
      <c r="B3" s="179"/>
      <c r="C3" s="179"/>
      <c r="D3" s="180"/>
      <c r="E3" s="181" t="s">
        <v>1456</v>
      </c>
      <c r="F3" s="182"/>
      <c r="G3" s="182"/>
      <c r="H3" s="179"/>
      <c r="I3" s="198" t="s">
        <v>5</v>
      </c>
    </row>
    <row r="4" spans="1:9" ht="24" customHeight="1">
      <c r="A4" s="183" t="s">
        <v>797</v>
      </c>
      <c r="B4" s="183"/>
      <c r="C4" s="183"/>
      <c r="D4" s="184" t="s">
        <v>1338</v>
      </c>
      <c r="E4" s="183" t="s">
        <v>1457</v>
      </c>
      <c r="F4" s="185" t="s">
        <v>1458</v>
      </c>
      <c r="G4" s="186" t="s">
        <v>1459</v>
      </c>
      <c r="H4" s="186" t="s">
        <v>1460</v>
      </c>
      <c r="I4" s="199" t="s">
        <v>1424</v>
      </c>
    </row>
    <row r="5" spans="1:9" ht="24" customHeight="1">
      <c r="A5" s="183" t="s">
        <v>803</v>
      </c>
      <c r="B5" s="183" t="s">
        <v>804</v>
      </c>
      <c r="C5" s="183" t="s">
        <v>805</v>
      </c>
      <c r="D5" s="184"/>
      <c r="E5" s="183"/>
      <c r="F5" s="185"/>
      <c r="G5" s="187"/>
      <c r="H5" s="187"/>
      <c r="I5" s="200"/>
    </row>
    <row r="6" spans="1:9" s="165" customFormat="1" ht="24" customHeight="1">
      <c r="A6" s="188"/>
      <c r="B6" s="188"/>
      <c r="C6" s="188"/>
      <c r="D6" s="189"/>
      <c r="E6" s="190" t="s">
        <v>536</v>
      </c>
      <c r="F6" s="191">
        <v>54409.87</v>
      </c>
      <c r="G6" s="192"/>
      <c r="H6" s="193"/>
      <c r="I6" s="191">
        <v>70.48</v>
      </c>
    </row>
    <row r="7" spans="1:9" s="166" customFormat="1" ht="23.25" customHeight="1">
      <c r="A7" s="188"/>
      <c r="B7" s="188"/>
      <c r="C7" s="188"/>
      <c r="D7" s="189"/>
      <c r="E7" s="189" t="s">
        <v>817</v>
      </c>
      <c r="F7" s="191">
        <v>236</v>
      </c>
      <c r="G7" s="192"/>
      <c r="H7" s="193"/>
      <c r="I7" s="191">
        <v>0</v>
      </c>
    </row>
    <row r="8" spans="1:9" s="166" customFormat="1" ht="23.25" customHeight="1">
      <c r="A8" s="194" t="s">
        <v>811</v>
      </c>
      <c r="B8" s="194" t="s">
        <v>812</v>
      </c>
      <c r="C8" s="194" t="s">
        <v>819</v>
      </c>
      <c r="D8" s="51" t="s">
        <v>1461</v>
      </c>
      <c r="E8" s="51" t="s">
        <v>1462</v>
      </c>
      <c r="F8" s="195">
        <v>236</v>
      </c>
      <c r="G8" s="196" t="s">
        <v>1463</v>
      </c>
      <c r="H8" s="197" t="s">
        <v>1464</v>
      </c>
      <c r="I8" s="195">
        <v>0</v>
      </c>
    </row>
    <row r="9" spans="1:9" s="166" customFormat="1" ht="23.25" customHeight="1">
      <c r="A9" s="188"/>
      <c r="B9" s="188"/>
      <c r="C9" s="188"/>
      <c r="D9" s="189"/>
      <c r="E9" s="189" t="s">
        <v>825</v>
      </c>
      <c r="F9" s="191">
        <v>1002.1</v>
      </c>
      <c r="G9" s="192"/>
      <c r="H9" s="193"/>
      <c r="I9" s="191">
        <v>0</v>
      </c>
    </row>
    <row r="10" spans="1:9" s="166" customFormat="1" ht="23.25" customHeight="1">
      <c r="A10" s="194" t="s">
        <v>829</v>
      </c>
      <c r="B10" s="194" t="s">
        <v>830</v>
      </c>
      <c r="C10" s="194" t="s">
        <v>826</v>
      </c>
      <c r="D10" s="51" t="s">
        <v>1465</v>
      </c>
      <c r="E10" s="51" t="s">
        <v>1466</v>
      </c>
      <c r="F10" s="195">
        <v>1000</v>
      </c>
      <c r="G10" s="196" t="s">
        <v>1463</v>
      </c>
      <c r="H10" s="197" t="s">
        <v>1467</v>
      </c>
      <c r="I10" s="195">
        <v>0</v>
      </c>
    </row>
    <row r="11" spans="1:9" s="166" customFormat="1" ht="23.25" customHeight="1">
      <c r="A11" s="194" t="s">
        <v>832</v>
      </c>
      <c r="B11" s="194" t="s">
        <v>813</v>
      </c>
      <c r="C11" s="194" t="s">
        <v>819</v>
      </c>
      <c r="D11" s="51" t="s">
        <v>1468</v>
      </c>
      <c r="E11" s="51" t="s">
        <v>1469</v>
      </c>
      <c r="F11" s="195">
        <v>2.1</v>
      </c>
      <c r="G11" s="196" t="s">
        <v>1463</v>
      </c>
      <c r="H11" s="197" t="s">
        <v>1470</v>
      </c>
      <c r="I11" s="195">
        <v>0</v>
      </c>
    </row>
    <row r="12" spans="1:9" s="166" customFormat="1" ht="23.25" customHeight="1">
      <c r="A12" s="188"/>
      <c r="B12" s="188"/>
      <c r="C12" s="188"/>
      <c r="D12" s="189"/>
      <c r="E12" s="189" t="s">
        <v>838</v>
      </c>
      <c r="F12" s="191">
        <v>546.52</v>
      </c>
      <c r="G12" s="192"/>
      <c r="H12" s="193"/>
      <c r="I12" s="191">
        <v>0</v>
      </c>
    </row>
    <row r="13" spans="1:9" s="166" customFormat="1" ht="23.25" customHeight="1">
      <c r="A13" s="194" t="s">
        <v>839</v>
      </c>
      <c r="B13" s="194" t="s">
        <v>813</v>
      </c>
      <c r="C13" s="194" t="s">
        <v>819</v>
      </c>
      <c r="D13" s="51" t="s">
        <v>1471</v>
      </c>
      <c r="E13" s="51" t="s">
        <v>1472</v>
      </c>
      <c r="F13" s="195">
        <v>347</v>
      </c>
      <c r="G13" s="196" t="s">
        <v>1463</v>
      </c>
      <c r="H13" s="197" t="s">
        <v>1473</v>
      </c>
      <c r="I13" s="195">
        <v>0</v>
      </c>
    </row>
    <row r="14" spans="1:9" s="166" customFormat="1" ht="23.25" customHeight="1">
      <c r="A14" s="194" t="s">
        <v>839</v>
      </c>
      <c r="B14" s="194" t="s">
        <v>813</v>
      </c>
      <c r="C14" s="194" t="s">
        <v>819</v>
      </c>
      <c r="D14" s="51" t="s">
        <v>1471</v>
      </c>
      <c r="E14" s="51" t="s">
        <v>1474</v>
      </c>
      <c r="F14" s="195">
        <v>30</v>
      </c>
      <c r="G14" s="196" t="s">
        <v>1463</v>
      </c>
      <c r="H14" s="197" t="s">
        <v>1475</v>
      </c>
      <c r="I14" s="195">
        <v>0</v>
      </c>
    </row>
    <row r="15" spans="1:9" s="166" customFormat="1" ht="23.25" customHeight="1">
      <c r="A15" s="194" t="s">
        <v>839</v>
      </c>
      <c r="B15" s="194" t="s">
        <v>813</v>
      </c>
      <c r="C15" s="194" t="s">
        <v>819</v>
      </c>
      <c r="D15" s="51" t="s">
        <v>1471</v>
      </c>
      <c r="E15" s="51" t="s">
        <v>1476</v>
      </c>
      <c r="F15" s="195">
        <v>21.12</v>
      </c>
      <c r="G15" s="196" t="s">
        <v>1463</v>
      </c>
      <c r="H15" s="197" t="s">
        <v>1477</v>
      </c>
      <c r="I15" s="195">
        <v>0</v>
      </c>
    </row>
    <row r="16" spans="1:9" s="166" customFormat="1" ht="23.25" customHeight="1">
      <c r="A16" s="194" t="s">
        <v>839</v>
      </c>
      <c r="B16" s="194" t="s">
        <v>813</v>
      </c>
      <c r="C16" s="194" t="s">
        <v>819</v>
      </c>
      <c r="D16" s="51" t="s">
        <v>1471</v>
      </c>
      <c r="E16" s="51" t="s">
        <v>1478</v>
      </c>
      <c r="F16" s="195">
        <v>35</v>
      </c>
      <c r="G16" s="196" t="s">
        <v>1463</v>
      </c>
      <c r="H16" s="197" t="s">
        <v>1479</v>
      </c>
      <c r="I16" s="195">
        <v>0</v>
      </c>
    </row>
    <row r="17" spans="1:9" s="166" customFormat="1" ht="23.25" customHeight="1">
      <c r="A17" s="194" t="s">
        <v>839</v>
      </c>
      <c r="B17" s="194" t="s">
        <v>843</v>
      </c>
      <c r="C17" s="194" t="s">
        <v>813</v>
      </c>
      <c r="D17" s="51" t="s">
        <v>1480</v>
      </c>
      <c r="E17" s="51" t="s">
        <v>1481</v>
      </c>
      <c r="F17" s="195">
        <v>113.4</v>
      </c>
      <c r="G17" s="196" t="s">
        <v>1463</v>
      </c>
      <c r="H17" s="197" t="s">
        <v>1482</v>
      </c>
      <c r="I17" s="195">
        <v>0</v>
      </c>
    </row>
    <row r="18" spans="1:9" s="166" customFormat="1" ht="23.25" customHeight="1">
      <c r="A18" s="188"/>
      <c r="B18" s="188"/>
      <c r="C18" s="188"/>
      <c r="D18" s="189"/>
      <c r="E18" s="189" t="s">
        <v>846</v>
      </c>
      <c r="F18" s="191">
        <v>9831.09</v>
      </c>
      <c r="G18" s="192"/>
      <c r="H18" s="193"/>
      <c r="I18" s="191">
        <v>0</v>
      </c>
    </row>
    <row r="19" spans="1:9" s="166" customFormat="1" ht="23.25" customHeight="1">
      <c r="A19" s="194" t="s">
        <v>839</v>
      </c>
      <c r="B19" s="194" t="s">
        <v>843</v>
      </c>
      <c r="C19" s="194" t="s">
        <v>813</v>
      </c>
      <c r="D19" s="51" t="s">
        <v>1480</v>
      </c>
      <c r="E19" s="51" t="s">
        <v>1483</v>
      </c>
      <c r="F19" s="195">
        <v>32</v>
      </c>
      <c r="G19" s="196" t="s">
        <v>1463</v>
      </c>
      <c r="H19" s="197" t="s">
        <v>1484</v>
      </c>
      <c r="I19" s="195">
        <v>0</v>
      </c>
    </row>
    <row r="20" spans="1:9" s="166" customFormat="1" ht="23.25" customHeight="1">
      <c r="A20" s="194" t="s">
        <v>839</v>
      </c>
      <c r="B20" s="194" t="s">
        <v>843</v>
      </c>
      <c r="C20" s="194" t="s">
        <v>843</v>
      </c>
      <c r="D20" s="51" t="s">
        <v>1359</v>
      </c>
      <c r="E20" s="51" t="s">
        <v>1485</v>
      </c>
      <c r="F20" s="195">
        <v>2482.07</v>
      </c>
      <c r="G20" s="196" t="s">
        <v>1463</v>
      </c>
      <c r="H20" s="197" t="s">
        <v>807</v>
      </c>
      <c r="I20" s="195">
        <v>0</v>
      </c>
    </row>
    <row r="21" spans="1:9" s="166" customFormat="1" ht="23.25" customHeight="1">
      <c r="A21" s="194" t="s">
        <v>839</v>
      </c>
      <c r="B21" s="194" t="s">
        <v>843</v>
      </c>
      <c r="C21" s="194" t="s">
        <v>843</v>
      </c>
      <c r="D21" s="51" t="s">
        <v>1359</v>
      </c>
      <c r="E21" s="51" t="s">
        <v>1486</v>
      </c>
      <c r="F21" s="195">
        <v>1306.44</v>
      </c>
      <c r="G21" s="196" t="s">
        <v>1463</v>
      </c>
      <c r="H21" s="197" t="s">
        <v>808</v>
      </c>
      <c r="I21" s="195">
        <v>0</v>
      </c>
    </row>
    <row r="22" spans="1:9" s="166" customFormat="1" ht="23.25" customHeight="1">
      <c r="A22" s="194" t="s">
        <v>839</v>
      </c>
      <c r="B22" s="194" t="s">
        <v>843</v>
      </c>
      <c r="C22" s="194" t="s">
        <v>843</v>
      </c>
      <c r="D22" s="51" t="s">
        <v>1359</v>
      </c>
      <c r="E22" s="51" t="s">
        <v>1487</v>
      </c>
      <c r="F22" s="195">
        <v>1208.18</v>
      </c>
      <c r="G22" s="196" t="s">
        <v>1463</v>
      </c>
      <c r="H22" s="197" t="s">
        <v>1488</v>
      </c>
      <c r="I22" s="195">
        <v>0</v>
      </c>
    </row>
    <row r="23" spans="1:9" s="166" customFormat="1" ht="23.25" customHeight="1">
      <c r="A23" s="194" t="s">
        <v>839</v>
      </c>
      <c r="B23" s="194" t="s">
        <v>843</v>
      </c>
      <c r="C23" s="194" t="s">
        <v>843</v>
      </c>
      <c r="D23" s="51" t="s">
        <v>1359</v>
      </c>
      <c r="E23" s="51" t="s">
        <v>1489</v>
      </c>
      <c r="F23" s="195">
        <v>2691.22</v>
      </c>
      <c r="G23" s="196" t="s">
        <v>1463</v>
      </c>
      <c r="H23" s="197" t="s">
        <v>791</v>
      </c>
      <c r="I23" s="195">
        <v>0</v>
      </c>
    </row>
    <row r="24" spans="1:9" s="166" customFormat="1" ht="23.25" customHeight="1">
      <c r="A24" s="194" t="s">
        <v>839</v>
      </c>
      <c r="B24" s="194" t="s">
        <v>843</v>
      </c>
      <c r="C24" s="194" t="s">
        <v>819</v>
      </c>
      <c r="D24" s="51" t="s">
        <v>1490</v>
      </c>
      <c r="E24" s="51" t="s">
        <v>1491</v>
      </c>
      <c r="F24" s="195">
        <v>2111.18</v>
      </c>
      <c r="G24" s="196" t="s">
        <v>1463</v>
      </c>
      <c r="H24" s="197" t="s">
        <v>1492</v>
      </c>
      <c r="I24" s="195">
        <v>0</v>
      </c>
    </row>
    <row r="25" spans="1:9" s="166" customFormat="1" ht="23.25" customHeight="1">
      <c r="A25" s="188"/>
      <c r="B25" s="188"/>
      <c r="C25" s="188"/>
      <c r="D25" s="189"/>
      <c r="E25" s="189" t="s">
        <v>851</v>
      </c>
      <c r="F25" s="191">
        <v>357.52</v>
      </c>
      <c r="G25" s="192"/>
      <c r="H25" s="193"/>
      <c r="I25" s="191">
        <v>0</v>
      </c>
    </row>
    <row r="26" spans="1:9" s="166" customFormat="1" ht="23.25" customHeight="1">
      <c r="A26" s="194" t="s">
        <v>852</v>
      </c>
      <c r="B26" s="194" t="s">
        <v>843</v>
      </c>
      <c r="C26" s="194" t="s">
        <v>855</v>
      </c>
      <c r="D26" s="51" t="s">
        <v>1493</v>
      </c>
      <c r="E26" s="51" t="s">
        <v>1494</v>
      </c>
      <c r="F26" s="195">
        <v>48.84</v>
      </c>
      <c r="G26" s="196" t="s">
        <v>1463</v>
      </c>
      <c r="H26" s="197" t="s">
        <v>1495</v>
      </c>
      <c r="I26" s="195">
        <v>0</v>
      </c>
    </row>
    <row r="27" spans="1:9" s="166" customFormat="1" ht="23.25" customHeight="1">
      <c r="A27" s="194" t="s">
        <v>852</v>
      </c>
      <c r="B27" s="194" t="s">
        <v>843</v>
      </c>
      <c r="C27" s="194" t="s">
        <v>819</v>
      </c>
      <c r="D27" s="51" t="s">
        <v>1496</v>
      </c>
      <c r="E27" s="51" t="s">
        <v>1497</v>
      </c>
      <c r="F27" s="195">
        <v>5</v>
      </c>
      <c r="G27" s="196" t="s">
        <v>1463</v>
      </c>
      <c r="H27" s="197" t="s">
        <v>1498</v>
      </c>
      <c r="I27" s="195">
        <v>0</v>
      </c>
    </row>
    <row r="28" spans="1:9" s="166" customFormat="1" ht="23.25" customHeight="1">
      <c r="A28" s="194" t="s">
        <v>852</v>
      </c>
      <c r="B28" s="194" t="s">
        <v>843</v>
      </c>
      <c r="C28" s="194" t="s">
        <v>819</v>
      </c>
      <c r="D28" s="51" t="s">
        <v>1496</v>
      </c>
      <c r="E28" s="51" t="s">
        <v>1499</v>
      </c>
      <c r="F28" s="195">
        <v>282.85</v>
      </c>
      <c r="G28" s="196" t="s">
        <v>1463</v>
      </c>
      <c r="H28" s="197" t="s">
        <v>1500</v>
      </c>
      <c r="I28" s="195">
        <v>0</v>
      </c>
    </row>
    <row r="29" spans="1:9" s="166" customFormat="1" ht="23.25" customHeight="1">
      <c r="A29" s="194" t="s">
        <v>852</v>
      </c>
      <c r="B29" s="194" t="s">
        <v>843</v>
      </c>
      <c r="C29" s="194" t="s">
        <v>819</v>
      </c>
      <c r="D29" s="51" t="s">
        <v>1496</v>
      </c>
      <c r="E29" s="51" t="s">
        <v>1501</v>
      </c>
      <c r="F29" s="195">
        <v>16.32</v>
      </c>
      <c r="G29" s="196" t="s">
        <v>1463</v>
      </c>
      <c r="H29" s="197" t="s">
        <v>1502</v>
      </c>
      <c r="I29" s="195">
        <v>0</v>
      </c>
    </row>
    <row r="30" spans="1:9" s="166" customFormat="1" ht="23.25" customHeight="1">
      <c r="A30" s="194" t="s">
        <v>852</v>
      </c>
      <c r="B30" s="194" t="s">
        <v>843</v>
      </c>
      <c r="C30" s="194" t="s">
        <v>819</v>
      </c>
      <c r="D30" s="51" t="s">
        <v>1496</v>
      </c>
      <c r="E30" s="51" t="s">
        <v>1503</v>
      </c>
      <c r="F30" s="195">
        <v>4.51</v>
      </c>
      <c r="G30" s="196" t="s">
        <v>1463</v>
      </c>
      <c r="H30" s="197" t="s">
        <v>1504</v>
      </c>
      <c r="I30" s="195">
        <v>0</v>
      </c>
    </row>
    <row r="31" spans="1:9" s="166" customFormat="1" ht="23.25" customHeight="1">
      <c r="A31" s="188"/>
      <c r="B31" s="188"/>
      <c r="C31" s="188"/>
      <c r="D31" s="189"/>
      <c r="E31" s="189" t="s">
        <v>859</v>
      </c>
      <c r="F31" s="191">
        <v>184.75</v>
      </c>
      <c r="G31" s="192"/>
      <c r="H31" s="193"/>
      <c r="I31" s="191">
        <v>0</v>
      </c>
    </row>
    <row r="32" spans="1:9" s="166" customFormat="1" ht="23.25" customHeight="1">
      <c r="A32" s="194" t="s">
        <v>852</v>
      </c>
      <c r="B32" s="194" t="s">
        <v>860</v>
      </c>
      <c r="C32" s="194" t="s">
        <v>826</v>
      </c>
      <c r="D32" s="51" t="s">
        <v>1505</v>
      </c>
      <c r="E32" s="51" t="s">
        <v>1506</v>
      </c>
      <c r="F32" s="195">
        <v>6</v>
      </c>
      <c r="G32" s="196" t="s">
        <v>1463</v>
      </c>
      <c r="H32" s="197" t="s">
        <v>1507</v>
      </c>
      <c r="I32" s="195">
        <v>0</v>
      </c>
    </row>
    <row r="33" spans="1:9" s="166" customFormat="1" ht="23.25" customHeight="1">
      <c r="A33" s="194" t="s">
        <v>852</v>
      </c>
      <c r="B33" s="194" t="s">
        <v>860</v>
      </c>
      <c r="C33" s="194" t="s">
        <v>826</v>
      </c>
      <c r="D33" s="51" t="s">
        <v>1505</v>
      </c>
      <c r="E33" s="51" t="s">
        <v>1508</v>
      </c>
      <c r="F33" s="195">
        <v>1.2</v>
      </c>
      <c r="G33" s="196" t="s">
        <v>1463</v>
      </c>
      <c r="H33" s="197" t="s">
        <v>1509</v>
      </c>
      <c r="I33" s="195">
        <v>0</v>
      </c>
    </row>
    <row r="34" spans="1:9" s="166" customFormat="1" ht="23.25" customHeight="1">
      <c r="A34" s="194" t="s">
        <v>852</v>
      </c>
      <c r="B34" s="194" t="s">
        <v>860</v>
      </c>
      <c r="C34" s="194" t="s">
        <v>826</v>
      </c>
      <c r="D34" s="51" t="s">
        <v>1505</v>
      </c>
      <c r="E34" s="51" t="s">
        <v>1510</v>
      </c>
      <c r="F34" s="195">
        <v>5</v>
      </c>
      <c r="G34" s="196" t="s">
        <v>1463</v>
      </c>
      <c r="H34" s="197" t="s">
        <v>1511</v>
      </c>
      <c r="I34" s="195">
        <v>0</v>
      </c>
    </row>
    <row r="35" spans="1:9" s="166" customFormat="1" ht="23.25" customHeight="1">
      <c r="A35" s="194" t="s">
        <v>852</v>
      </c>
      <c r="B35" s="194" t="s">
        <v>860</v>
      </c>
      <c r="C35" s="194" t="s">
        <v>830</v>
      </c>
      <c r="D35" s="51" t="s">
        <v>1512</v>
      </c>
      <c r="E35" s="51" t="s">
        <v>1513</v>
      </c>
      <c r="F35" s="195">
        <v>5.6</v>
      </c>
      <c r="G35" s="196" t="s">
        <v>1463</v>
      </c>
      <c r="H35" s="197" t="s">
        <v>1514</v>
      </c>
      <c r="I35" s="195">
        <v>0</v>
      </c>
    </row>
    <row r="36" spans="1:9" s="166" customFormat="1" ht="23.25" customHeight="1">
      <c r="A36" s="194" t="s">
        <v>852</v>
      </c>
      <c r="B36" s="194" t="s">
        <v>860</v>
      </c>
      <c r="C36" s="194" t="s">
        <v>865</v>
      </c>
      <c r="D36" s="51" t="s">
        <v>1515</v>
      </c>
      <c r="E36" s="51" t="s">
        <v>1516</v>
      </c>
      <c r="F36" s="195">
        <v>7</v>
      </c>
      <c r="G36" s="196" t="s">
        <v>1463</v>
      </c>
      <c r="H36" s="197" t="s">
        <v>1517</v>
      </c>
      <c r="I36" s="195">
        <v>0</v>
      </c>
    </row>
    <row r="37" spans="1:9" s="166" customFormat="1" ht="23.25" customHeight="1">
      <c r="A37" s="194" t="s">
        <v>852</v>
      </c>
      <c r="B37" s="194" t="s">
        <v>860</v>
      </c>
      <c r="C37" s="194" t="s">
        <v>867</v>
      </c>
      <c r="D37" s="51" t="s">
        <v>1518</v>
      </c>
      <c r="E37" s="51" t="s">
        <v>1519</v>
      </c>
      <c r="F37" s="195">
        <v>1.38</v>
      </c>
      <c r="G37" s="196" t="s">
        <v>1463</v>
      </c>
      <c r="H37" s="197" t="s">
        <v>1520</v>
      </c>
      <c r="I37" s="195">
        <v>0</v>
      </c>
    </row>
    <row r="38" spans="1:9" ht="23.25" customHeight="1">
      <c r="A38" s="194" t="s">
        <v>852</v>
      </c>
      <c r="B38" s="194" t="s">
        <v>860</v>
      </c>
      <c r="C38" s="194" t="s">
        <v>819</v>
      </c>
      <c r="D38" s="51" t="s">
        <v>1521</v>
      </c>
      <c r="E38" s="51" t="s">
        <v>1522</v>
      </c>
      <c r="F38" s="195">
        <v>1</v>
      </c>
      <c r="G38" s="196" t="s">
        <v>1463</v>
      </c>
      <c r="H38" s="197" t="s">
        <v>1523</v>
      </c>
      <c r="I38" s="195">
        <v>0</v>
      </c>
    </row>
    <row r="39" spans="1:9" ht="23.25" customHeight="1">
      <c r="A39" s="194" t="s">
        <v>852</v>
      </c>
      <c r="B39" s="194" t="s">
        <v>860</v>
      </c>
      <c r="C39" s="194" t="s">
        <v>819</v>
      </c>
      <c r="D39" s="51" t="s">
        <v>1521</v>
      </c>
      <c r="E39" s="51" t="s">
        <v>1524</v>
      </c>
      <c r="F39" s="195">
        <v>1</v>
      </c>
      <c r="G39" s="196" t="s">
        <v>1463</v>
      </c>
      <c r="H39" s="197" t="s">
        <v>1525</v>
      </c>
      <c r="I39" s="195">
        <v>0</v>
      </c>
    </row>
    <row r="40" spans="1:9" ht="23.25" customHeight="1">
      <c r="A40" s="194" t="s">
        <v>852</v>
      </c>
      <c r="B40" s="194" t="s">
        <v>860</v>
      </c>
      <c r="C40" s="194" t="s">
        <v>819</v>
      </c>
      <c r="D40" s="51" t="s">
        <v>1521</v>
      </c>
      <c r="E40" s="51" t="s">
        <v>1526</v>
      </c>
      <c r="F40" s="195">
        <v>1.5</v>
      </c>
      <c r="G40" s="196" t="s">
        <v>1463</v>
      </c>
      <c r="H40" s="197" t="s">
        <v>1527</v>
      </c>
      <c r="I40" s="195">
        <v>0</v>
      </c>
    </row>
    <row r="41" spans="1:9" ht="23.25" customHeight="1">
      <c r="A41" s="194" t="s">
        <v>852</v>
      </c>
      <c r="B41" s="194" t="s">
        <v>860</v>
      </c>
      <c r="C41" s="194" t="s">
        <v>819</v>
      </c>
      <c r="D41" s="51" t="s">
        <v>1521</v>
      </c>
      <c r="E41" s="51" t="s">
        <v>1528</v>
      </c>
      <c r="F41" s="195">
        <v>155.07</v>
      </c>
      <c r="G41" s="196" t="s">
        <v>1463</v>
      </c>
      <c r="H41" s="197" t="s">
        <v>1529</v>
      </c>
      <c r="I41" s="195">
        <v>0</v>
      </c>
    </row>
    <row r="42" spans="1:9" ht="23.25" customHeight="1">
      <c r="A42" s="188"/>
      <c r="B42" s="188"/>
      <c r="C42" s="188"/>
      <c r="D42" s="189"/>
      <c r="E42" s="189" t="s">
        <v>871</v>
      </c>
      <c r="F42" s="191">
        <v>503.83</v>
      </c>
      <c r="G42" s="192"/>
      <c r="H42" s="193"/>
      <c r="I42" s="191">
        <v>0</v>
      </c>
    </row>
    <row r="43" spans="1:9" ht="23.25" customHeight="1">
      <c r="A43" s="194" t="s">
        <v>872</v>
      </c>
      <c r="B43" s="194" t="s">
        <v>813</v>
      </c>
      <c r="C43" s="194" t="s">
        <v>830</v>
      </c>
      <c r="D43" s="51" t="s">
        <v>1530</v>
      </c>
      <c r="E43" s="51" t="s">
        <v>1531</v>
      </c>
      <c r="F43" s="195">
        <v>1</v>
      </c>
      <c r="G43" s="196" t="s">
        <v>1463</v>
      </c>
      <c r="H43" s="197" t="s">
        <v>1532</v>
      </c>
      <c r="I43" s="195">
        <v>0</v>
      </c>
    </row>
    <row r="44" spans="1:9" ht="23.25" customHeight="1">
      <c r="A44" s="194" t="s">
        <v>872</v>
      </c>
      <c r="B44" s="194" t="s">
        <v>813</v>
      </c>
      <c r="C44" s="194" t="s">
        <v>819</v>
      </c>
      <c r="D44" s="51" t="s">
        <v>1533</v>
      </c>
      <c r="E44" s="51" t="s">
        <v>1534</v>
      </c>
      <c r="F44" s="195">
        <v>59.84</v>
      </c>
      <c r="G44" s="196" t="s">
        <v>1463</v>
      </c>
      <c r="H44" s="197" t="s">
        <v>1535</v>
      </c>
      <c r="I44" s="195">
        <v>0</v>
      </c>
    </row>
    <row r="45" spans="1:9" ht="23.25" customHeight="1">
      <c r="A45" s="194" t="s">
        <v>872</v>
      </c>
      <c r="B45" s="194" t="s">
        <v>813</v>
      </c>
      <c r="C45" s="194" t="s">
        <v>819</v>
      </c>
      <c r="D45" s="51" t="s">
        <v>1533</v>
      </c>
      <c r="E45" s="51" t="s">
        <v>1536</v>
      </c>
      <c r="F45" s="195">
        <v>20</v>
      </c>
      <c r="G45" s="196" t="s">
        <v>1463</v>
      </c>
      <c r="H45" s="197" t="s">
        <v>1537</v>
      </c>
      <c r="I45" s="195">
        <v>0</v>
      </c>
    </row>
    <row r="46" spans="1:9" ht="23.25" customHeight="1">
      <c r="A46" s="194" t="s">
        <v>872</v>
      </c>
      <c r="B46" s="194" t="s">
        <v>813</v>
      </c>
      <c r="C46" s="194" t="s">
        <v>819</v>
      </c>
      <c r="D46" s="51" t="s">
        <v>1533</v>
      </c>
      <c r="E46" s="51" t="s">
        <v>1538</v>
      </c>
      <c r="F46" s="195">
        <v>1.99</v>
      </c>
      <c r="G46" s="196" t="s">
        <v>1463</v>
      </c>
      <c r="H46" s="197" t="s">
        <v>1539</v>
      </c>
      <c r="I46" s="195">
        <v>0</v>
      </c>
    </row>
    <row r="47" spans="1:9" ht="23.25" customHeight="1">
      <c r="A47" s="194" t="s">
        <v>872</v>
      </c>
      <c r="B47" s="194" t="s">
        <v>865</v>
      </c>
      <c r="C47" s="194" t="s">
        <v>813</v>
      </c>
      <c r="D47" s="51" t="s">
        <v>1540</v>
      </c>
      <c r="E47" s="51" t="s">
        <v>1541</v>
      </c>
      <c r="F47" s="195">
        <v>366</v>
      </c>
      <c r="G47" s="196" t="s">
        <v>1463</v>
      </c>
      <c r="H47" s="197" t="s">
        <v>1542</v>
      </c>
      <c r="I47" s="195">
        <v>0</v>
      </c>
    </row>
    <row r="48" spans="1:9" ht="23.25" customHeight="1">
      <c r="A48" s="194" t="s">
        <v>872</v>
      </c>
      <c r="B48" s="194" t="s">
        <v>865</v>
      </c>
      <c r="C48" s="194" t="s">
        <v>830</v>
      </c>
      <c r="D48" s="51" t="s">
        <v>1543</v>
      </c>
      <c r="E48" s="51" t="s">
        <v>1544</v>
      </c>
      <c r="F48" s="195">
        <v>55</v>
      </c>
      <c r="G48" s="196" t="s">
        <v>1463</v>
      </c>
      <c r="H48" s="197" t="s">
        <v>1545</v>
      </c>
      <c r="I48" s="195">
        <v>0</v>
      </c>
    </row>
    <row r="49" spans="1:9" ht="23.25" customHeight="1">
      <c r="A49" s="188"/>
      <c r="B49" s="188"/>
      <c r="C49" s="188"/>
      <c r="D49" s="189"/>
      <c r="E49" s="189" t="s">
        <v>880</v>
      </c>
      <c r="F49" s="191">
        <v>2097.54</v>
      </c>
      <c r="G49" s="192"/>
      <c r="H49" s="193"/>
      <c r="I49" s="191">
        <v>0</v>
      </c>
    </row>
    <row r="50" spans="1:9" ht="23.25" customHeight="1">
      <c r="A50" s="194" t="s">
        <v>872</v>
      </c>
      <c r="B50" s="194" t="s">
        <v>843</v>
      </c>
      <c r="C50" s="194" t="s">
        <v>819</v>
      </c>
      <c r="D50" s="51" t="s">
        <v>1546</v>
      </c>
      <c r="E50" s="51" t="s">
        <v>1547</v>
      </c>
      <c r="F50" s="195">
        <v>3</v>
      </c>
      <c r="G50" s="196" t="s">
        <v>1463</v>
      </c>
      <c r="H50" s="197" t="s">
        <v>1548</v>
      </c>
      <c r="I50" s="195">
        <v>0</v>
      </c>
    </row>
    <row r="51" spans="1:9" ht="23.25" customHeight="1">
      <c r="A51" s="194" t="s">
        <v>872</v>
      </c>
      <c r="B51" s="194" t="s">
        <v>843</v>
      </c>
      <c r="C51" s="194" t="s">
        <v>819</v>
      </c>
      <c r="D51" s="51" t="s">
        <v>1546</v>
      </c>
      <c r="E51" s="51" t="s">
        <v>1549</v>
      </c>
      <c r="F51" s="195">
        <v>36</v>
      </c>
      <c r="G51" s="196" t="s">
        <v>1463</v>
      </c>
      <c r="H51" s="197" t="s">
        <v>1550</v>
      </c>
      <c r="I51" s="195">
        <v>0</v>
      </c>
    </row>
    <row r="52" spans="1:9" ht="23.25" customHeight="1">
      <c r="A52" s="194" t="s">
        <v>872</v>
      </c>
      <c r="B52" s="194" t="s">
        <v>867</v>
      </c>
      <c r="C52" s="194" t="s">
        <v>813</v>
      </c>
      <c r="D52" s="51" t="s">
        <v>1551</v>
      </c>
      <c r="E52" s="51" t="s">
        <v>1552</v>
      </c>
      <c r="F52" s="195">
        <v>4.8</v>
      </c>
      <c r="G52" s="196" t="s">
        <v>1463</v>
      </c>
      <c r="H52" s="197" t="s">
        <v>1553</v>
      </c>
      <c r="I52" s="195">
        <v>0</v>
      </c>
    </row>
    <row r="53" spans="1:9" ht="23.25" customHeight="1">
      <c r="A53" s="194" t="s">
        <v>872</v>
      </c>
      <c r="B53" s="194" t="s">
        <v>867</v>
      </c>
      <c r="C53" s="194" t="s">
        <v>813</v>
      </c>
      <c r="D53" s="51" t="s">
        <v>1551</v>
      </c>
      <c r="E53" s="51" t="s">
        <v>1554</v>
      </c>
      <c r="F53" s="195">
        <v>1.94</v>
      </c>
      <c r="G53" s="196" t="s">
        <v>1463</v>
      </c>
      <c r="H53" s="197" t="s">
        <v>1555</v>
      </c>
      <c r="I53" s="195">
        <v>0</v>
      </c>
    </row>
    <row r="54" spans="1:9" ht="23.25" customHeight="1">
      <c r="A54" s="194" t="s">
        <v>872</v>
      </c>
      <c r="B54" s="194" t="s">
        <v>867</v>
      </c>
      <c r="C54" s="194" t="s">
        <v>843</v>
      </c>
      <c r="D54" s="51" t="s">
        <v>1556</v>
      </c>
      <c r="E54" s="51" t="s">
        <v>1557</v>
      </c>
      <c r="F54" s="195">
        <v>2.83</v>
      </c>
      <c r="G54" s="196" t="s">
        <v>1463</v>
      </c>
      <c r="H54" s="197" t="s">
        <v>1558</v>
      </c>
      <c r="I54" s="195">
        <v>0</v>
      </c>
    </row>
    <row r="55" spans="1:9" ht="23.25" customHeight="1">
      <c r="A55" s="194" t="s">
        <v>872</v>
      </c>
      <c r="B55" s="194" t="s">
        <v>867</v>
      </c>
      <c r="C55" s="194" t="s">
        <v>843</v>
      </c>
      <c r="D55" s="51" t="s">
        <v>1556</v>
      </c>
      <c r="E55" s="51" t="s">
        <v>1559</v>
      </c>
      <c r="F55" s="195">
        <v>9</v>
      </c>
      <c r="G55" s="196" t="s">
        <v>1463</v>
      </c>
      <c r="H55" s="197" t="s">
        <v>1560</v>
      </c>
      <c r="I55" s="195">
        <v>0</v>
      </c>
    </row>
    <row r="56" spans="1:9" ht="23.25" customHeight="1">
      <c r="A56" s="194" t="s">
        <v>872</v>
      </c>
      <c r="B56" s="194" t="s">
        <v>886</v>
      </c>
      <c r="C56" s="194" t="s">
        <v>865</v>
      </c>
      <c r="D56" s="51" t="s">
        <v>1561</v>
      </c>
      <c r="E56" s="51" t="s">
        <v>1562</v>
      </c>
      <c r="F56" s="195">
        <v>195.92</v>
      </c>
      <c r="G56" s="196" t="s">
        <v>1463</v>
      </c>
      <c r="H56" s="197" t="s">
        <v>1563</v>
      </c>
      <c r="I56" s="195">
        <v>0</v>
      </c>
    </row>
    <row r="57" spans="1:9" ht="23.25" customHeight="1">
      <c r="A57" s="194" t="s">
        <v>872</v>
      </c>
      <c r="B57" s="194" t="s">
        <v>886</v>
      </c>
      <c r="C57" s="194" t="s">
        <v>865</v>
      </c>
      <c r="D57" s="51" t="s">
        <v>1561</v>
      </c>
      <c r="E57" s="51" t="s">
        <v>1564</v>
      </c>
      <c r="F57" s="195">
        <v>142.03</v>
      </c>
      <c r="G57" s="196" t="s">
        <v>1463</v>
      </c>
      <c r="H57" s="197" t="s">
        <v>1565</v>
      </c>
      <c r="I57" s="195">
        <v>0</v>
      </c>
    </row>
    <row r="58" spans="1:9" ht="23.25" customHeight="1">
      <c r="A58" s="194" t="s">
        <v>872</v>
      </c>
      <c r="B58" s="194" t="s">
        <v>886</v>
      </c>
      <c r="C58" s="194" t="s">
        <v>819</v>
      </c>
      <c r="D58" s="51" t="s">
        <v>1566</v>
      </c>
      <c r="E58" s="51" t="s">
        <v>1567</v>
      </c>
      <c r="F58" s="195">
        <v>6.65</v>
      </c>
      <c r="G58" s="196" t="s">
        <v>1463</v>
      </c>
      <c r="H58" s="197" t="s">
        <v>1568</v>
      </c>
      <c r="I58" s="195">
        <v>0</v>
      </c>
    </row>
    <row r="59" spans="1:9" ht="23.25" customHeight="1">
      <c r="A59" s="194" t="s">
        <v>872</v>
      </c>
      <c r="B59" s="194" t="s">
        <v>855</v>
      </c>
      <c r="C59" s="194" t="s">
        <v>813</v>
      </c>
      <c r="D59" s="51" t="s">
        <v>1569</v>
      </c>
      <c r="E59" s="51" t="s">
        <v>1570</v>
      </c>
      <c r="F59" s="195">
        <v>51.27</v>
      </c>
      <c r="G59" s="196" t="s">
        <v>1463</v>
      </c>
      <c r="H59" s="197" t="s">
        <v>1571</v>
      </c>
      <c r="I59" s="195">
        <v>0</v>
      </c>
    </row>
    <row r="60" spans="1:9" ht="23.25" customHeight="1">
      <c r="A60" s="194" t="s">
        <v>872</v>
      </c>
      <c r="B60" s="194" t="s">
        <v>855</v>
      </c>
      <c r="C60" s="194" t="s">
        <v>843</v>
      </c>
      <c r="D60" s="51" t="s">
        <v>1572</v>
      </c>
      <c r="E60" s="51" t="s">
        <v>1573</v>
      </c>
      <c r="F60" s="195">
        <v>59.39</v>
      </c>
      <c r="G60" s="196" t="s">
        <v>1463</v>
      </c>
      <c r="H60" s="197" t="s">
        <v>1574</v>
      </c>
      <c r="I60" s="195">
        <v>0</v>
      </c>
    </row>
    <row r="61" spans="1:9" ht="23.25" customHeight="1">
      <c r="A61" s="194" t="s">
        <v>891</v>
      </c>
      <c r="B61" s="194" t="s">
        <v>892</v>
      </c>
      <c r="C61" s="194" t="s">
        <v>819</v>
      </c>
      <c r="D61" s="51" t="s">
        <v>1575</v>
      </c>
      <c r="E61" s="51" t="s">
        <v>1576</v>
      </c>
      <c r="F61" s="195">
        <v>1462.8</v>
      </c>
      <c r="G61" s="196" t="s">
        <v>1463</v>
      </c>
      <c r="H61" s="197" t="s">
        <v>1577</v>
      </c>
      <c r="I61" s="195">
        <v>0</v>
      </c>
    </row>
    <row r="62" spans="1:9" ht="23.25" customHeight="1">
      <c r="A62" s="194" t="s">
        <v>829</v>
      </c>
      <c r="B62" s="194" t="s">
        <v>865</v>
      </c>
      <c r="C62" s="194" t="s">
        <v>819</v>
      </c>
      <c r="D62" s="51" t="s">
        <v>1578</v>
      </c>
      <c r="E62" s="51" t="s">
        <v>1579</v>
      </c>
      <c r="F62" s="195">
        <v>121.91</v>
      </c>
      <c r="G62" s="196" t="s">
        <v>1463</v>
      </c>
      <c r="H62" s="197" t="s">
        <v>1580</v>
      </c>
      <c r="I62" s="195">
        <v>0</v>
      </c>
    </row>
    <row r="63" spans="1:9" ht="23.25" customHeight="1">
      <c r="A63" s="188"/>
      <c r="B63" s="188"/>
      <c r="C63" s="188"/>
      <c r="D63" s="189"/>
      <c r="E63" s="189" t="s">
        <v>896</v>
      </c>
      <c r="F63" s="191">
        <v>152.04</v>
      </c>
      <c r="G63" s="192"/>
      <c r="H63" s="193"/>
      <c r="I63" s="191">
        <v>0</v>
      </c>
    </row>
    <row r="64" spans="1:9" ht="23.25" customHeight="1">
      <c r="A64" s="194" t="s">
        <v>872</v>
      </c>
      <c r="B64" s="194" t="s">
        <v>867</v>
      </c>
      <c r="C64" s="194" t="s">
        <v>819</v>
      </c>
      <c r="D64" s="51" t="s">
        <v>1581</v>
      </c>
      <c r="E64" s="51" t="s">
        <v>1582</v>
      </c>
      <c r="F64" s="195">
        <v>151.32</v>
      </c>
      <c r="G64" s="196" t="s">
        <v>1463</v>
      </c>
      <c r="H64" s="197" t="s">
        <v>1583</v>
      </c>
      <c r="I64" s="195">
        <v>0</v>
      </c>
    </row>
    <row r="65" spans="1:9" ht="23.25" customHeight="1">
      <c r="A65" s="194" t="s">
        <v>872</v>
      </c>
      <c r="B65" s="194" t="s">
        <v>899</v>
      </c>
      <c r="C65" s="194" t="s">
        <v>843</v>
      </c>
      <c r="D65" s="51" t="s">
        <v>1584</v>
      </c>
      <c r="E65" s="51" t="s">
        <v>1585</v>
      </c>
      <c r="F65" s="195">
        <v>0.72</v>
      </c>
      <c r="G65" s="196" t="s">
        <v>1463</v>
      </c>
      <c r="H65" s="197" t="s">
        <v>1586</v>
      </c>
      <c r="I65" s="195">
        <v>0</v>
      </c>
    </row>
    <row r="66" spans="1:9" ht="23.25" customHeight="1">
      <c r="A66" s="188"/>
      <c r="B66" s="188"/>
      <c r="C66" s="188"/>
      <c r="D66" s="189"/>
      <c r="E66" s="189" t="s">
        <v>902</v>
      </c>
      <c r="F66" s="191">
        <v>188.69</v>
      </c>
      <c r="G66" s="192"/>
      <c r="H66" s="193"/>
      <c r="I66" s="191">
        <v>0</v>
      </c>
    </row>
    <row r="67" spans="1:9" ht="23.25" customHeight="1">
      <c r="A67" s="194" t="s">
        <v>905</v>
      </c>
      <c r="B67" s="194" t="s">
        <v>843</v>
      </c>
      <c r="C67" s="194" t="s">
        <v>819</v>
      </c>
      <c r="D67" s="51" t="s">
        <v>1587</v>
      </c>
      <c r="E67" s="51" t="s">
        <v>1588</v>
      </c>
      <c r="F67" s="195">
        <v>47.38</v>
      </c>
      <c r="G67" s="196" t="s">
        <v>1463</v>
      </c>
      <c r="H67" s="197" t="s">
        <v>1589</v>
      </c>
      <c r="I67" s="195">
        <v>0</v>
      </c>
    </row>
    <row r="68" spans="1:9" ht="23.25" customHeight="1">
      <c r="A68" s="194" t="s">
        <v>905</v>
      </c>
      <c r="B68" s="194" t="s">
        <v>843</v>
      </c>
      <c r="C68" s="194" t="s">
        <v>819</v>
      </c>
      <c r="D68" s="51" t="s">
        <v>1587</v>
      </c>
      <c r="E68" s="51" t="s">
        <v>1590</v>
      </c>
      <c r="F68" s="195">
        <v>9.02</v>
      </c>
      <c r="G68" s="196" t="s">
        <v>1463</v>
      </c>
      <c r="H68" s="197" t="s">
        <v>1591</v>
      </c>
      <c r="I68" s="195">
        <v>0</v>
      </c>
    </row>
    <row r="69" spans="1:9" ht="23.25" customHeight="1">
      <c r="A69" s="194" t="s">
        <v>907</v>
      </c>
      <c r="B69" s="194" t="s">
        <v>812</v>
      </c>
      <c r="C69" s="194" t="s">
        <v>813</v>
      </c>
      <c r="D69" s="51" t="s">
        <v>1592</v>
      </c>
      <c r="E69" s="51" t="s">
        <v>1593</v>
      </c>
      <c r="F69" s="195">
        <v>132.29</v>
      </c>
      <c r="G69" s="196" t="s">
        <v>1463</v>
      </c>
      <c r="H69" s="197" t="s">
        <v>1594</v>
      </c>
      <c r="I69" s="195">
        <v>0</v>
      </c>
    </row>
    <row r="70" spans="1:9" ht="23.25" customHeight="1">
      <c r="A70" s="188"/>
      <c r="B70" s="188"/>
      <c r="C70" s="188"/>
      <c r="D70" s="189"/>
      <c r="E70" s="189" t="s">
        <v>910</v>
      </c>
      <c r="F70" s="191">
        <v>2145</v>
      </c>
      <c r="G70" s="192"/>
      <c r="H70" s="193"/>
      <c r="I70" s="191">
        <v>0</v>
      </c>
    </row>
    <row r="71" spans="1:9" ht="23.25" customHeight="1">
      <c r="A71" s="194" t="s">
        <v>911</v>
      </c>
      <c r="B71" s="194" t="s">
        <v>812</v>
      </c>
      <c r="C71" s="194" t="s">
        <v>819</v>
      </c>
      <c r="D71" s="51" t="s">
        <v>1595</v>
      </c>
      <c r="E71" s="51" t="s">
        <v>1596</v>
      </c>
      <c r="F71" s="195">
        <v>2145</v>
      </c>
      <c r="G71" s="196" t="s">
        <v>1463</v>
      </c>
      <c r="H71" s="197" t="s">
        <v>1597</v>
      </c>
      <c r="I71" s="195">
        <v>0</v>
      </c>
    </row>
    <row r="72" spans="1:9" ht="23.25" customHeight="1">
      <c r="A72" s="188"/>
      <c r="B72" s="188"/>
      <c r="C72" s="188"/>
      <c r="D72" s="189"/>
      <c r="E72" s="189" t="s">
        <v>917</v>
      </c>
      <c r="F72" s="191">
        <v>2878.55</v>
      </c>
      <c r="G72" s="192"/>
      <c r="H72" s="193"/>
      <c r="I72" s="191">
        <v>0</v>
      </c>
    </row>
    <row r="73" spans="1:9" ht="23.25" customHeight="1">
      <c r="A73" s="194" t="s">
        <v>829</v>
      </c>
      <c r="B73" s="194" t="s">
        <v>813</v>
      </c>
      <c r="C73" s="194" t="s">
        <v>918</v>
      </c>
      <c r="D73" s="51" t="s">
        <v>1598</v>
      </c>
      <c r="E73" s="51" t="s">
        <v>1599</v>
      </c>
      <c r="F73" s="195">
        <v>1148</v>
      </c>
      <c r="G73" s="196" t="s">
        <v>1463</v>
      </c>
      <c r="H73" s="197">
        <v>1</v>
      </c>
      <c r="I73" s="195">
        <v>0</v>
      </c>
    </row>
    <row r="74" spans="1:9" ht="23.25" customHeight="1">
      <c r="A74" s="194" t="s">
        <v>829</v>
      </c>
      <c r="B74" s="194" t="s">
        <v>813</v>
      </c>
      <c r="C74" s="194" t="s">
        <v>918</v>
      </c>
      <c r="D74" s="51" t="s">
        <v>1598</v>
      </c>
      <c r="E74" s="51" t="s">
        <v>1600</v>
      </c>
      <c r="F74" s="195">
        <v>1334.26</v>
      </c>
      <c r="G74" s="196" t="s">
        <v>1463</v>
      </c>
      <c r="H74" s="197" t="s">
        <v>1601</v>
      </c>
      <c r="I74" s="195">
        <v>0</v>
      </c>
    </row>
    <row r="75" spans="1:9" ht="23.25" customHeight="1">
      <c r="A75" s="194" t="s">
        <v>829</v>
      </c>
      <c r="B75" s="194" t="s">
        <v>813</v>
      </c>
      <c r="C75" s="194" t="s">
        <v>918</v>
      </c>
      <c r="D75" s="51" t="s">
        <v>1598</v>
      </c>
      <c r="E75" s="51" t="s">
        <v>1602</v>
      </c>
      <c r="F75" s="195">
        <v>1.44</v>
      </c>
      <c r="G75" s="196" t="s">
        <v>1463</v>
      </c>
      <c r="H75" s="197" t="s">
        <v>1603</v>
      </c>
      <c r="I75" s="195">
        <v>0</v>
      </c>
    </row>
    <row r="76" spans="1:9" ht="23.25" customHeight="1">
      <c r="A76" s="194" t="s">
        <v>829</v>
      </c>
      <c r="B76" s="194" t="s">
        <v>843</v>
      </c>
      <c r="C76" s="194" t="s">
        <v>819</v>
      </c>
      <c r="D76" s="51" t="s">
        <v>1604</v>
      </c>
      <c r="E76" s="51" t="s">
        <v>1605</v>
      </c>
      <c r="F76" s="195">
        <v>263.29</v>
      </c>
      <c r="G76" s="196" t="s">
        <v>1463</v>
      </c>
      <c r="H76" s="197" t="s">
        <v>1606</v>
      </c>
      <c r="I76" s="195">
        <v>0</v>
      </c>
    </row>
    <row r="77" spans="1:9" ht="23.25" customHeight="1">
      <c r="A77" s="194" t="s">
        <v>922</v>
      </c>
      <c r="B77" s="194" t="s">
        <v>813</v>
      </c>
      <c r="C77" s="194" t="s">
        <v>819</v>
      </c>
      <c r="D77" s="51" t="s">
        <v>1607</v>
      </c>
      <c r="E77" s="51" t="s">
        <v>1608</v>
      </c>
      <c r="F77" s="195">
        <v>3.02</v>
      </c>
      <c r="G77" s="196" t="s">
        <v>1463</v>
      </c>
      <c r="H77" s="197" t="s">
        <v>1609</v>
      </c>
      <c r="I77" s="195">
        <v>0</v>
      </c>
    </row>
    <row r="78" spans="1:9" ht="23.25" customHeight="1">
      <c r="A78" s="194" t="s">
        <v>922</v>
      </c>
      <c r="B78" s="194" t="s">
        <v>813</v>
      </c>
      <c r="C78" s="194" t="s">
        <v>819</v>
      </c>
      <c r="D78" s="51" t="s">
        <v>1607</v>
      </c>
      <c r="E78" s="51" t="s">
        <v>1610</v>
      </c>
      <c r="F78" s="195">
        <v>1.7</v>
      </c>
      <c r="G78" s="196" t="s">
        <v>1463</v>
      </c>
      <c r="H78" s="197" t="s">
        <v>1611</v>
      </c>
      <c r="I78" s="195">
        <v>0</v>
      </c>
    </row>
    <row r="79" spans="1:9" ht="23.25" customHeight="1">
      <c r="A79" s="194" t="s">
        <v>922</v>
      </c>
      <c r="B79" s="194" t="s">
        <v>813</v>
      </c>
      <c r="C79" s="194" t="s">
        <v>819</v>
      </c>
      <c r="D79" s="51" t="s">
        <v>1607</v>
      </c>
      <c r="E79" s="51" t="s">
        <v>1612</v>
      </c>
      <c r="F79" s="195">
        <v>112.88</v>
      </c>
      <c r="G79" s="196" t="s">
        <v>1463</v>
      </c>
      <c r="H79" s="197" t="s">
        <v>1613</v>
      </c>
      <c r="I79" s="195">
        <v>0</v>
      </c>
    </row>
    <row r="80" spans="1:9" ht="23.25" customHeight="1">
      <c r="A80" s="194" t="s">
        <v>922</v>
      </c>
      <c r="B80" s="194" t="s">
        <v>813</v>
      </c>
      <c r="C80" s="194" t="s">
        <v>819</v>
      </c>
      <c r="D80" s="51" t="s">
        <v>1607</v>
      </c>
      <c r="E80" s="51" t="s">
        <v>1614</v>
      </c>
      <c r="F80" s="195">
        <v>13.96</v>
      </c>
      <c r="G80" s="196" t="s">
        <v>1463</v>
      </c>
      <c r="H80" s="197" t="s">
        <v>1615</v>
      </c>
      <c r="I80" s="195">
        <v>0</v>
      </c>
    </row>
    <row r="81" spans="1:9" ht="23.25" customHeight="1">
      <c r="A81" s="188"/>
      <c r="B81" s="188"/>
      <c r="C81" s="188"/>
      <c r="D81" s="189"/>
      <c r="E81" s="189" t="s">
        <v>926</v>
      </c>
      <c r="F81" s="191">
        <v>599.66</v>
      </c>
      <c r="G81" s="192"/>
      <c r="H81" s="193"/>
      <c r="I81" s="191">
        <v>0</v>
      </c>
    </row>
    <row r="82" spans="1:9" ht="23.25" customHeight="1">
      <c r="A82" s="194" t="s">
        <v>927</v>
      </c>
      <c r="B82" s="194" t="s">
        <v>813</v>
      </c>
      <c r="C82" s="194" t="s">
        <v>860</v>
      </c>
      <c r="D82" s="51" t="s">
        <v>1616</v>
      </c>
      <c r="E82" s="51" t="s">
        <v>1617</v>
      </c>
      <c r="F82" s="195">
        <v>599.66</v>
      </c>
      <c r="G82" s="196" t="s">
        <v>1463</v>
      </c>
      <c r="H82" s="197" t="s">
        <v>1618</v>
      </c>
      <c r="I82" s="195">
        <v>0</v>
      </c>
    </row>
    <row r="83" spans="1:9" ht="23.25" customHeight="1">
      <c r="A83" s="188"/>
      <c r="B83" s="188"/>
      <c r="C83" s="188"/>
      <c r="D83" s="189"/>
      <c r="E83" s="189" t="s">
        <v>932</v>
      </c>
      <c r="F83" s="191">
        <v>1492.48</v>
      </c>
      <c r="G83" s="192"/>
      <c r="H83" s="193"/>
      <c r="I83" s="191">
        <v>0</v>
      </c>
    </row>
    <row r="84" spans="1:9" ht="23.25" customHeight="1">
      <c r="A84" s="194" t="s">
        <v>829</v>
      </c>
      <c r="B84" s="194" t="s">
        <v>812</v>
      </c>
      <c r="C84" s="194" t="s">
        <v>886</v>
      </c>
      <c r="D84" s="51" t="s">
        <v>1619</v>
      </c>
      <c r="E84" s="51" t="s">
        <v>1620</v>
      </c>
      <c r="F84" s="195">
        <v>2</v>
      </c>
      <c r="G84" s="196" t="s">
        <v>1463</v>
      </c>
      <c r="H84" s="197" t="s">
        <v>1621</v>
      </c>
      <c r="I84" s="195">
        <v>0</v>
      </c>
    </row>
    <row r="85" spans="1:9" ht="23.25" customHeight="1">
      <c r="A85" s="194" t="s">
        <v>829</v>
      </c>
      <c r="B85" s="194" t="s">
        <v>812</v>
      </c>
      <c r="C85" s="194" t="s">
        <v>936</v>
      </c>
      <c r="D85" s="51" t="s">
        <v>1622</v>
      </c>
      <c r="E85" s="51" t="s">
        <v>1623</v>
      </c>
      <c r="F85" s="195">
        <v>8</v>
      </c>
      <c r="G85" s="196" t="s">
        <v>1463</v>
      </c>
      <c r="H85" s="197" t="s">
        <v>1624</v>
      </c>
      <c r="I85" s="195">
        <v>0</v>
      </c>
    </row>
    <row r="86" spans="1:9" ht="23.25" customHeight="1">
      <c r="A86" s="194" t="s">
        <v>829</v>
      </c>
      <c r="B86" s="194" t="s">
        <v>812</v>
      </c>
      <c r="C86" s="194" t="s">
        <v>819</v>
      </c>
      <c r="D86" s="51" t="s">
        <v>1625</v>
      </c>
      <c r="E86" s="51" t="s">
        <v>1626</v>
      </c>
      <c r="F86" s="195">
        <v>5</v>
      </c>
      <c r="G86" s="196" t="s">
        <v>1463</v>
      </c>
      <c r="H86" s="197" t="s">
        <v>1627</v>
      </c>
      <c r="I86" s="195">
        <v>0</v>
      </c>
    </row>
    <row r="87" spans="1:9" ht="23.25" customHeight="1">
      <c r="A87" s="194" t="s">
        <v>829</v>
      </c>
      <c r="B87" s="194" t="s">
        <v>812</v>
      </c>
      <c r="C87" s="194" t="s">
        <v>819</v>
      </c>
      <c r="D87" s="51" t="s">
        <v>1625</v>
      </c>
      <c r="E87" s="51" t="s">
        <v>1628</v>
      </c>
      <c r="F87" s="195">
        <v>1477.48</v>
      </c>
      <c r="G87" s="196" t="s">
        <v>1463</v>
      </c>
      <c r="H87" s="197" t="s">
        <v>1629</v>
      </c>
      <c r="I87" s="195">
        <v>0</v>
      </c>
    </row>
    <row r="88" spans="1:9" ht="23.25" customHeight="1">
      <c r="A88" s="188"/>
      <c r="B88" s="188"/>
      <c r="C88" s="188"/>
      <c r="D88" s="189"/>
      <c r="E88" s="189" t="s">
        <v>940</v>
      </c>
      <c r="F88" s="191">
        <v>5</v>
      </c>
      <c r="G88" s="192"/>
      <c r="H88" s="193"/>
      <c r="I88" s="191">
        <v>0</v>
      </c>
    </row>
    <row r="89" spans="1:9" ht="23.25" customHeight="1">
      <c r="A89" s="194" t="s">
        <v>811</v>
      </c>
      <c r="B89" s="194" t="s">
        <v>892</v>
      </c>
      <c r="C89" s="194" t="s">
        <v>943</v>
      </c>
      <c r="D89" s="51" t="s">
        <v>1630</v>
      </c>
      <c r="E89" s="51" t="s">
        <v>1631</v>
      </c>
      <c r="F89" s="195">
        <v>5</v>
      </c>
      <c r="G89" s="196" t="s">
        <v>1463</v>
      </c>
      <c r="H89" s="197" t="s">
        <v>1632</v>
      </c>
      <c r="I89" s="195">
        <v>0</v>
      </c>
    </row>
    <row r="90" spans="1:9" ht="23.25" customHeight="1">
      <c r="A90" s="188"/>
      <c r="B90" s="188"/>
      <c r="C90" s="188"/>
      <c r="D90" s="189"/>
      <c r="E90" s="189" t="s">
        <v>946</v>
      </c>
      <c r="F90" s="191">
        <v>507.65</v>
      </c>
      <c r="G90" s="192"/>
      <c r="H90" s="193"/>
      <c r="I90" s="191">
        <v>0</v>
      </c>
    </row>
    <row r="91" spans="1:9" ht="23.25" customHeight="1">
      <c r="A91" s="194" t="s">
        <v>947</v>
      </c>
      <c r="B91" s="194" t="s">
        <v>813</v>
      </c>
      <c r="C91" s="194" t="s">
        <v>813</v>
      </c>
      <c r="D91" s="51" t="s">
        <v>1370</v>
      </c>
      <c r="E91" s="51" t="s">
        <v>1633</v>
      </c>
      <c r="F91" s="195">
        <v>4</v>
      </c>
      <c r="G91" s="196" t="s">
        <v>1463</v>
      </c>
      <c r="H91" s="197" t="s">
        <v>1634</v>
      </c>
      <c r="I91" s="195">
        <v>0</v>
      </c>
    </row>
    <row r="92" spans="1:9" ht="23.25" customHeight="1">
      <c r="A92" s="194" t="s">
        <v>947</v>
      </c>
      <c r="B92" s="194" t="s">
        <v>813</v>
      </c>
      <c r="C92" s="194" t="s">
        <v>865</v>
      </c>
      <c r="D92" s="51" t="s">
        <v>1635</v>
      </c>
      <c r="E92" s="51" t="s">
        <v>1636</v>
      </c>
      <c r="F92" s="195">
        <v>40</v>
      </c>
      <c r="G92" s="196" t="s">
        <v>1463</v>
      </c>
      <c r="H92" s="197" t="s">
        <v>1637</v>
      </c>
      <c r="I92" s="195">
        <v>0</v>
      </c>
    </row>
    <row r="93" spans="1:9" ht="23.25" customHeight="1">
      <c r="A93" s="194" t="s">
        <v>947</v>
      </c>
      <c r="B93" s="194" t="s">
        <v>813</v>
      </c>
      <c r="C93" s="194" t="s">
        <v>865</v>
      </c>
      <c r="D93" s="51" t="s">
        <v>1635</v>
      </c>
      <c r="E93" s="51" t="s">
        <v>1638</v>
      </c>
      <c r="F93" s="195">
        <v>50</v>
      </c>
      <c r="G93" s="196" t="s">
        <v>1463</v>
      </c>
      <c r="H93" s="197" t="s">
        <v>1639</v>
      </c>
      <c r="I93" s="195">
        <v>0</v>
      </c>
    </row>
    <row r="94" spans="1:9" ht="23.25" customHeight="1">
      <c r="A94" s="194" t="s">
        <v>947</v>
      </c>
      <c r="B94" s="194" t="s">
        <v>813</v>
      </c>
      <c r="C94" s="194" t="s">
        <v>943</v>
      </c>
      <c r="D94" s="51" t="s">
        <v>1640</v>
      </c>
      <c r="E94" s="51" t="s">
        <v>1641</v>
      </c>
      <c r="F94" s="195">
        <v>72</v>
      </c>
      <c r="G94" s="196" t="s">
        <v>1463</v>
      </c>
      <c r="H94" s="197" t="s">
        <v>1642</v>
      </c>
      <c r="I94" s="195">
        <v>0</v>
      </c>
    </row>
    <row r="95" spans="1:9" ht="23.25" customHeight="1">
      <c r="A95" s="194" t="s">
        <v>947</v>
      </c>
      <c r="B95" s="194" t="s">
        <v>813</v>
      </c>
      <c r="C95" s="194" t="s">
        <v>943</v>
      </c>
      <c r="D95" s="51" t="s">
        <v>1640</v>
      </c>
      <c r="E95" s="51" t="s">
        <v>1643</v>
      </c>
      <c r="F95" s="195">
        <v>8</v>
      </c>
      <c r="G95" s="196" t="s">
        <v>1463</v>
      </c>
      <c r="H95" s="197" t="s">
        <v>1634</v>
      </c>
      <c r="I95" s="195">
        <v>0</v>
      </c>
    </row>
    <row r="96" spans="1:9" ht="23.25" customHeight="1">
      <c r="A96" s="194" t="s">
        <v>947</v>
      </c>
      <c r="B96" s="194" t="s">
        <v>813</v>
      </c>
      <c r="C96" s="194" t="s">
        <v>943</v>
      </c>
      <c r="D96" s="51" t="s">
        <v>1640</v>
      </c>
      <c r="E96" s="51" t="s">
        <v>1644</v>
      </c>
      <c r="F96" s="195">
        <v>10</v>
      </c>
      <c r="G96" s="196" t="s">
        <v>1463</v>
      </c>
      <c r="H96" s="197" t="s">
        <v>1645</v>
      </c>
      <c r="I96" s="195">
        <v>0</v>
      </c>
    </row>
    <row r="97" spans="1:9" ht="23.25" customHeight="1">
      <c r="A97" s="194" t="s">
        <v>947</v>
      </c>
      <c r="B97" s="194" t="s">
        <v>813</v>
      </c>
      <c r="C97" s="194" t="s">
        <v>819</v>
      </c>
      <c r="D97" s="51" t="s">
        <v>1646</v>
      </c>
      <c r="E97" s="51" t="s">
        <v>1647</v>
      </c>
      <c r="F97" s="195">
        <v>86</v>
      </c>
      <c r="G97" s="196" t="s">
        <v>1463</v>
      </c>
      <c r="H97" s="197" t="s">
        <v>1648</v>
      </c>
      <c r="I97" s="195">
        <v>0</v>
      </c>
    </row>
    <row r="98" spans="1:9" ht="23.25" customHeight="1">
      <c r="A98" s="194" t="s">
        <v>947</v>
      </c>
      <c r="B98" s="194" t="s">
        <v>813</v>
      </c>
      <c r="C98" s="194" t="s">
        <v>819</v>
      </c>
      <c r="D98" s="51" t="s">
        <v>1646</v>
      </c>
      <c r="E98" s="51" t="s">
        <v>1649</v>
      </c>
      <c r="F98" s="195">
        <v>19.21</v>
      </c>
      <c r="G98" s="196" t="s">
        <v>1463</v>
      </c>
      <c r="H98" s="197" t="s">
        <v>1650</v>
      </c>
      <c r="I98" s="195">
        <v>0</v>
      </c>
    </row>
    <row r="99" spans="1:9" ht="23.25" customHeight="1">
      <c r="A99" s="194" t="s">
        <v>947</v>
      </c>
      <c r="B99" s="194" t="s">
        <v>813</v>
      </c>
      <c r="C99" s="194" t="s">
        <v>819</v>
      </c>
      <c r="D99" s="51" t="s">
        <v>1646</v>
      </c>
      <c r="E99" s="51" t="s">
        <v>1651</v>
      </c>
      <c r="F99" s="195">
        <v>137.96</v>
      </c>
      <c r="G99" s="196" t="s">
        <v>1463</v>
      </c>
      <c r="H99" s="197" t="s">
        <v>1652</v>
      </c>
      <c r="I99" s="195">
        <v>0</v>
      </c>
    </row>
    <row r="100" spans="1:9" ht="23.25" customHeight="1">
      <c r="A100" s="194" t="s">
        <v>947</v>
      </c>
      <c r="B100" s="194" t="s">
        <v>813</v>
      </c>
      <c r="C100" s="194" t="s">
        <v>819</v>
      </c>
      <c r="D100" s="51" t="s">
        <v>1646</v>
      </c>
      <c r="E100" s="51" t="s">
        <v>1653</v>
      </c>
      <c r="F100" s="195">
        <v>60</v>
      </c>
      <c r="G100" s="196" t="s">
        <v>1463</v>
      </c>
      <c r="H100" s="197" t="s">
        <v>1654</v>
      </c>
      <c r="I100" s="195">
        <v>0</v>
      </c>
    </row>
    <row r="101" spans="1:9" ht="23.25" customHeight="1">
      <c r="A101" s="194" t="s">
        <v>947</v>
      </c>
      <c r="B101" s="194" t="s">
        <v>813</v>
      </c>
      <c r="C101" s="194" t="s">
        <v>819</v>
      </c>
      <c r="D101" s="51" t="s">
        <v>1646</v>
      </c>
      <c r="E101" s="51" t="s">
        <v>1655</v>
      </c>
      <c r="F101" s="195">
        <v>2</v>
      </c>
      <c r="G101" s="196" t="s">
        <v>1463</v>
      </c>
      <c r="H101" s="197" t="s">
        <v>1656</v>
      </c>
      <c r="I101" s="195">
        <v>0</v>
      </c>
    </row>
    <row r="102" spans="1:9" ht="23.25" customHeight="1">
      <c r="A102" s="194" t="s">
        <v>947</v>
      </c>
      <c r="B102" s="194" t="s">
        <v>843</v>
      </c>
      <c r="C102" s="194" t="s">
        <v>819</v>
      </c>
      <c r="D102" s="51" t="s">
        <v>1657</v>
      </c>
      <c r="E102" s="51" t="s">
        <v>1658</v>
      </c>
      <c r="F102" s="195">
        <v>18.48</v>
      </c>
      <c r="G102" s="196" t="s">
        <v>1463</v>
      </c>
      <c r="H102" s="197" t="s">
        <v>1659</v>
      </c>
      <c r="I102" s="195">
        <v>0</v>
      </c>
    </row>
    <row r="103" spans="1:9" ht="23.25" customHeight="1">
      <c r="A103" s="188"/>
      <c r="B103" s="188"/>
      <c r="C103" s="188"/>
      <c r="D103" s="189"/>
      <c r="E103" s="189" t="s">
        <v>958</v>
      </c>
      <c r="F103" s="191">
        <v>1855.41</v>
      </c>
      <c r="G103" s="192"/>
      <c r="H103" s="193"/>
      <c r="I103" s="191">
        <v>0</v>
      </c>
    </row>
    <row r="104" spans="1:9" ht="23.25" customHeight="1">
      <c r="A104" s="194" t="s">
        <v>891</v>
      </c>
      <c r="B104" s="194" t="s">
        <v>813</v>
      </c>
      <c r="C104" s="194" t="s">
        <v>843</v>
      </c>
      <c r="D104" s="51" t="s">
        <v>1660</v>
      </c>
      <c r="E104" s="51" t="s">
        <v>1661</v>
      </c>
      <c r="F104" s="195">
        <v>2</v>
      </c>
      <c r="G104" s="196" t="s">
        <v>1463</v>
      </c>
      <c r="H104" s="197" t="s">
        <v>1662</v>
      </c>
      <c r="I104" s="195">
        <v>0</v>
      </c>
    </row>
    <row r="105" spans="1:9" ht="23.25" customHeight="1">
      <c r="A105" s="194" t="s">
        <v>891</v>
      </c>
      <c r="B105" s="194" t="s">
        <v>813</v>
      </c>
      <c r="C105" s="194" t="s">
        <v>843</v>
      </c>
      <c r="D105" s="51" t="s">
        <v>1660</v>
      </c>
      <c r="E105" s="51" t="s">
        <v>1663</v>
      </c>
      <c r="F105" s="195">
        <v>86</v>
      </c>
      <c r="G105" s="196" t="s">
        <v>1463</v>
      </c>
      <c r="H105" s="197" t="s">
        <v>1664</v>
      </c>
      <c r="I105" s="195">
        <v>0</v>
      </c>
    </row>
    <row r="106" spans="1:9" ht="23.25" customHeight="1">
      <c r="A106" s="194" t="s">
        <v>891</v>
      </c>
      <c r="B106" s="194" t="s">
        <v>813</v>
      </c>
      <c r="C106" s="194" t="s">
        <v>819</v>
      </c>
      <c r="D106" s="51" t="s">
        <v>1665</v>
      </c>
      <c r="E106" s="51" t="s">
        <v>1666</v>
      </c>
      <c r="F106" s="195">
        <v>357.82</v>
      </c>
      <c r="G106" s="196" t="s">
        <v>1463</v>
      </c>
      <c r="H106" s="197" t="s">
        <v>1667</v>
      </c>
      <c r="I106" s="195">
        <v>0</v>
      </c>
    </row>
    <row r="107" spans="1:9" ht="23.25" customHeight="1">
      <c r="A107" s="194" t="s">
        <v>891</v>
      </c>
      <c r="B107" s="194" t="s">
        <v>813</v>
      </c>
      <c r="C107" s="194" t="s">
        <v>819</v>
      </c>
      <c r="D107" s="51" t="s">
        <v>1665</v>
      </c>
      <c r="E107" s="51" t="s">
        <v>1668</v>
      </c>
      <c r="F107" s="195">
        <v>222.5</v>
      </c>
      <c r="G107" s="196" t="s">
        <v>1463</v>
      </c>
      <c r="H107" s="197" t="s">
        <v>1669</v>
      </c>
      <c r="I107" s="195">
        <v>0</v>
      </c>
    </row>
    <row r="108" spans="1:9" ht="23.25" customHeight="1">
      <c r="A108" s="194" t="s">
        <v>891</v>
      </c>
      <c r="B108" s="194" t="s">
        <v>813</v>
      </c>
      <c r="C108" s="194" t="s">
        <v>819</v>
      </c>
      <c r="D108" s="51" t="s">
        <v>1665</v>
      </c>
      <c r="E108" s="51" t="s">
        <v>1670</v>
      </c>
      <c r="F108" s="195">
        <v>0.8</v>
      </c>
      <c r="G108" s="196" t="s">
        <v>1463</v>
      </c>
      <c r="H108" s="197" t="s">
        <v>1671</v>
      </c>
      <c r="I108" s="195">
        <v>0</v>
      </c>
    </row>
    <row r="109" spans="1:9" ht="23.25" customHeight="1">
      <c r="A109" s="194" t="s">
        <v>891</v>
      </c>
      <c r="B109" s="194" t="s">
        <v>813</v>
      </c>
      <c r="C109" s="194" t="s">
        <v>819</v>
      </c>
      <c r="D109" s="51" t="s">
        <v>1665</v>
      </c>
      <c r="E109" s="51" t="s">
        <v>1672</v>
      </c>
      <c r="F109" s="195">
        <v>10.56</v>
      </c>
      <c r="G109" s="196" t="s">
        <v>1463</v>
      </c>
      <c r="H109" s="197" t="s">
        <v>1673</v>
      </c>
      <c r="I109" s="195">
        <v>0</v>
      </c>
    </row>
    <row r="110" spans="1:9" ht="23.25" customHeight="1">
      <c r="A110" s="194" t="s">
        <v>891</v>
      </c>
      <c r="B110" s="194" t="s">
        <v>813</v>
      </c>
      <c r="C110" s="194" t="s">
        <v>819</v>
      </c>
      <c r="D110" s="51" t="s">
        <v>1665</v>
      </c>
      <c r="E110" s="51" t="s">
        <v>1674</v>
      </c>
      <c r="F110" s="195">
        <v>1</v>
      </c>
      <c r="G110" s="196" t="s">
        <v>1463</v>
      </c>
      <c r="H110" s="197" t="s">
        <v>1675</v>
      </c>
      <c r="I110" s="195">
        <v>0</v>
      </c>
    </row>
    <row r="111" spans="1:9" ht="23.25" customHeight="1">
      <c r="A111" s="194" t="s">
        <v>891</v>
      </c>
      <c r="B111" s="194" t="s">
        <v>813</v>
      </c>
      <c r="C111" s="194" t="s">
        <v>819</v>
      </c>
      <c r="D111" s="51" t="s">
        <v>1665</v>
      </c>
      <c r="E111" s="51" t="s">
        <v>1676</v>
      </c>
      <c r="F111" s="195">
        <v>8.6</v>
      </c>
      <c r="G111" s="196" t="s">
        <v>1463</v>
      </c>
      <c r="H111" s="197" t="s">
        <v>1677</v>
      </c>
      <c r="I111" s="195">
        <v>0</v>
      </c>
    </row>
    <row r="112" spans="1:9" ht="23.25" customHeight="1">
      <c r="A112" s="194" t="s">
        <v>891</v>
      </c>
      <c r="B112" s="194" t="s">
        <v>813</v>
      </c>
      <c r="C112" s="194" t="s">
        <v>819</v>
      </c>
      <c r="D112" s="51" t="s">
        <v>1665</v>
      </c>
      <c r="E112" s="51" t="s">
        <v>1678</v>
      </c>
      <c r="F112" s="195">
        <v>74.89</v>
      </c>
      <c r="G112" s="196" t="s">
        <v>1463</v>
      </c>
      <c r="H112" s="197" t="s">
        <v>1679</v>
      </c>
      <c r="I112" s="195">
        <v>0</v>
      </c>
    </row>
    <row r="113" spans="1:9" ht="23.25" customHeight="1">
      <c r="A113" s="194" t="s">
        <v>891</v>
      </c>
      <c r="B113" s="194" t="s">
        <v>843</v>
      </c>
      <c r="C113" s="194" t="s">
        <v>819</v>
      </c>
      <c r="D113" s="51" t="s">
        <v>1680</v>
      </c>
      <c r="E113" s="51" t="s">
        <v>1681</v>
      </c>
      <c r="F113" s="195">
        <v>120</v>
      </c>
      <c r="G113" s="196" t="s">
        <v>1463</v>
      </c>
      <c r="H113" s="197" t="s">
        <v>1682</v>
      </c>
      <c r="I113" s="195">
        <v>0</v>
      </c>
    </row>
    <row r="114" spans="1:9" ht="23.25" customHeight="1">
      <c r="A114" s="194" t="s">
        <v>891</v>
      </c>
      <c r="B114" s="194" t="s">
        <v>843</v>
      </c>
      <c r="C114" s="194" t="s">
        <v>819</v>
      </c>
      <c r="D114" s="51" t="s">
        <v>1680</v>
      </c>
      <c r="E114" s="51" t="s">
        <v>1683</v>
      </c>
      <c r="F114" s="195">
        <v>200</v>
      </c>
      <c r="G114" s="196" t="s">
        <v>1463</v>
      </c>
      <c r="H114" s="197" t="s">
        <v>1682</v>
      </c>
      <c r="I114" s="195">
        <v>0</v>
      </c>
    </row>
    <row r="115" spans="1:9" ht="23.25" customHeight="1">
      <c r="A115" s="194" t="s">
        <v>891</v>
      </c>
      <c r="B115" s="194" t="s">
        <v>812</v>
      </c>
      <c r="C115" s="194" t="s">
        <v>843</v>
      </c>
      <c r="D115" s="51" t="s">
        <v>1397</v>
      </c>
      <c r="E115" s="51" t="s">
        <v>1684</v>
      </c>
      <c r="F115" s="195">
        <v>11.34</v>
      </c>
      <c r="G115" s="196" t="s">
        <v>1463</v>
      </c>
      <c r="H115" s="197" t="s">
        <v>1685</v>
      </c>
      <c r="I115" s="195">
        <v>0</v>
      </c>
    </row>
    <row r="116" spans="1:9" ht="23.25" customHeight="1">
      <c r="A116" s="194" t="s">
        <v>891</v>
      </c>
      <c r="B116" s="194" t="s">
        <v>812</v>
      </c>
      <c r="C116" s="194" t="s">
        <v>843</v>
      </c>
      <c r="D116" s="51" t="s">
        <v>1397</v>
      </c>
      <c r="E116" s="51" t="s">
        <v>1686</v>
      </c>
      <c r="F116" s="195">
        <v>230</v>
      </c>
      <c r="G116" s="196" t="s">
        <v>1463</v>
      </c>
      <c r="H116" s="197" t="s">
        <v>1687</v>
      </c>
      <c r="I116" s="195">
        <v>0</v>
      </c>
    </row>
    <row r="117" spans="1:9" ht="23.25" customHeight="1">
      <c r="A117" s="194" t="s">
        <v>891</v>
      </c>
      <c r="B117" s="194" t="s">
        <v>812</v>
      </c>
      <c r="C117" s="194" t="s">
        <v>819</v>
      </c>
      <c r="D117" s="51" t="s">
        <v>1688</v>
      </c>
      <c r="E117" s="51" t="s">
        <v>1689</v>
      </c>
      <c r="F117" s="195">
        <v>86</v>
      </c>
      <c r="G117" s="196" t="s">
        <v>1463</v>
      </c>
      <c r="H117" s="197" t="s">
        <v>1690</v>
      </c>
      <c r="I117" s="195">
        <v>0</v>
      </c>
    </row>
    <row r="118" spans="1:9" ht="23.25" customHeight="1">
      <c r="A118" s="194" t="s">
        <v>891</v>
      </c>
      <c r="B118" s="194" t="s">
        <v>812</v>
      </c>
      <c r="C118" s="194" t="s">
        <v>819</v>
      </c>
      <c r="D118" s="51" t="s">
        <v>1688</v>
      </c>
      <c r="E118" s="51" t="s">
        <v>1691</v>
      </c>
      <c r="F118" s="195">
        <v>10</v>
      </c>
      <c r="G118" s="196" t="s">
        <v>1463</v>
      </c>
      <c r="H118" s="197" t="s">
        <v>1692</v>
      </c>
      <c r="I118" s="195">
        <v>0</v>
      </c>
    </row>
    <row r="119" spans="1:9" ht="23.25" customHeight="1">
      <c r="A119" s="194" t="s">
        <v>891</v>
      </c>
      <c r="B119" s="194" t="s">
        <v>826</v>
      </c>
      <c r="C119" s="194" t="s">
        <v>943</v>
      </c>
      <c r="D119" s="51" t="s">
        <v>1693</v>
      </c>
      <c r="E119" s="51" t="s">
        <v>1694</v>
      </c>
      <c r="F119" s="195">
        <v>361</v>
      </c>
      <c r="G119" s="196" t="s">
        <v>1463</v>
      </c>
      <c r="H119" s="197" t="s">
        <v>1695</v>
      </c>
      <c r="I119" s="195">
        <v>0</v>
      </c>
    </row>
    <row r="120" spans="1:9" ht="23.25" customHeight="1">
      <c r="A120" s="194" t="s">
        <v>891</v>
      </c>
      <c r="B120" s="194" t="s">
        <v>826</v>
      </c>
      <c r="C120" s="194" t="s">
        <v>967</v>
      </c>
      <c r="D120" s="51" t="s">
        <v>1696</v>
      </c>
      <c r="E120" s="51" t="s">
        <v>1697</v>
      </c>
      <c r="F120" s="195">
        <v>46</v>
      </c>
      <c r="G120" s="196" t="s">
        <v>1463</v>
      </c>
      <c r="H120" s="197" t="s">
        <v>1698</v>
      </c>
      <c r="I120" s="195">
        <v>0</v>
      </c>
    </row>
    <row r="121" spans="1:9" ht="23.25" customHeight="1">
      <c r="A121" s="194" t="s">
        <v>891</v>
      </c>
      <c r="B121" s="194" t="s">
        <v>826</v>
      </c>
      <c r="C121" s="194" t="s">
        <v>819</v>
      </c>
      <c r="D121" s="51" t="s">
        <v>1699</v>
      </c>
      <c r="E121" s="51" t="s">
        <v>1700</v>
      </c>
      <c r="F121" s="195">
        <v>21.1</v>
      </c>
      <c r="G121" s="196" t="s">
        <v>1463</v>
      </c>
      <c r="H121" s="197" t="s">
        <v>1701</v>
      </c>
      <c r="I121" s="195">
        <v>0</v>
      </c>
    </row>
    <row r="122" spans="1:9" ht="23.25" customHeight="1">
      <c r="A122" s="194" t="s">
        <v>891</v>
      </c>
      <c r="B122" s="194" t="s">
        <v>826</v>
      </c>
      <c r="C122" s="194" t="s">
        <v>819</v>
      </c>
      <c r="D122" s="51" t="s">
        <v>1699</v>
      </c>
      <c r="E122" s="51" t="s">
        <v>1702</v>
      </c>
      <c r="F122" s="195">
        <v>5.8</v>
      </c>
      <c r="G122" s="196" t="s">
        <v>1463</v>
      </c>
      <c r="H122" s="197" t="s">
        <v>1703</v>
      </c>
      <c r="I122" s="195">
        <v>0</v>
      </c>
    </row>
    <row r="123" spans="1:9" ht="23.25" customHeight="1">
      <c r="A123" s="188"/>
      <c r="B123" s="188"/>
      <c r="C123" s="188"/>
      <c r="D123" s="189"/>
      <c r="E123" s="189" t="s">
        <v>971</v>
      </c>
      <c r="F123" s="191">
        <v>10</v>
      </c>
      <c r="G123" s="192"/>
      <c r="H123" s="193"/>
      <c r="I123" s="191">
        <v>0</v>
      </c>
    </row>
    <row r="124" spans="1:9" ht="23.25" customHeight="1">
      <c r="A124" s="194" t="s">
        <v>905</v>
      </c>
      <c r="B124" s="194" t="s">
        <v>813</v>
      </c>
      <c r="C124" s="194" t="s">
        <v>860</v>
      </c>
      <c r="D124" s="51" t="s">
        <v>1704</v>
      </c>
      <c r="E124" s="51" t="s">
        <v>1705</v>
      </c>
      <c r="F124" s="195">
        <v>5</v>
      </c>
      <c r="G124" s="196" t="s">
        <v>1463</v>
      </c>
      <c r="H124" s="197" t="s">
        <v>1706</v>
      </c>
      <c r="I124" s="195">
        <v>0</v>
      </c>
    </row>
    <row r="125" spans="1:9" ht="23.25" customHeight="1">
      <c r="A125" s="194" t="s">
        <v>905</v>
      </c>
      <c r="B125" s="194" t="s">
        <v>813</v>
      </c>
      <c r="C125" s="194" t="s">
        <v>967</v>
      </c>
      <c r="D125" s="51" t="s">
        <v>1707</v>
      </c>
      <c r="E125" s="51" t="s">
        <v>1708</v>
      </c>
      <c r="F125" s="195">
        <v>5</v>
      </c>
      <c r="G125" s="196" t="s">
        <v>1463</v>
      </c>
      <c r="H125" s="197" t="s">
        <v>1709</v>
      </c>
      <c r="I125" s="195">
        <v>0</v>
      </c>
    </row>
    <row r="126" spans="1:9" ht="23.25" customHeight="1">
      <c r="A126" s="188"/>
      <c r="B126" s="188"/>
      <c r="C126" s="188"/>
      <c r="D126" s="189"/>
      <c r="E126" s="189" t="s">
        <v>993</v>
      </c>
      <c r="F126" s="191">
        <v>240.3</v>
      </c>
      <c r="G126" s="192"/>
      <c r="H126" s="193"/>
      <c r="I126" s="191">
        <v>0</v>
      </c>
    </row>
    <row r="127" spans="1:9" ht="23.25" customHeight="1">
      <c r="A127" s="194" t="s">
        <v>994</v>
      </c>
      <c r="B127" s="194" t="s">
        <v>813</v>
      </c>
      <c r="C127" s="194" t="s">
        <v>843</v>
      </c>
      <c r="D127" s="51" t="s">
        <v>1710</v>
      </c>
      <c r="E127" s="51" t="s">
        <v>1711</v>
      </c>
      <c r="F127" s="195">
        <v>5</v>
      </c>
      <c r="G127" s="196" t="s">
        <v>1463</v>
      </c>
      <c r="H127" s="197" t="s">
        <v>1712</v>
      </c>
      <c r="I127" s="195">
        <v>0</v>
      </c>
    </row>
    <row r="128" spans="1:9" ht="23.25" customHeight="1">
      <c r="A128" s="194" t="s">
        <v>994</v>
      </c>
      <c r="B128" s="194" t="s">
        <v>813</v>
      </c>
      <c r="C128" s="194" t="s">
        <v>826</v>
      </c>
      <c r="D128" s="51" t="s">
        <v>1713</v>
      </c>
      <c r="E128" s="51" t="s">
        <v>1714</v>
      </c>
      <c r="F128" s="195">
        <v>10</v>
      </c>
      <c r="G128" s="196" t="s">
        <v>1463</v>
      </c>
      <c r="H128" s="197" t="s">
        <v>1715</v>
      </c>
      <c r="I128" s="195">
        <v>0</v>
      </c>
    </row>
    <row r="129" spans="1:9" ht="23.25" customHeight="1">
      <c r="A129" s="194" t="s">
        <v>994</v>
      </c>
      <c r="B129" s="194" t="s">
        <v>813</v>
      </c>
      <c r="C129" s="194" t="s">
        <v>819</v>
      </c>
      <c r="D129" s="51" t="s">
        <v>1716</v>
      </c>
      <c r="E129" s="51" t="s">
        <v>1717</v>
      </c>
      <c r="F129" s="195">
        <v>5</v>
      </c>
      <c r="G129" s="196" t="s">
        <v>1463</v>
      </c>
      <c r="H129" s="197" t="s">
        <v>1718</v>
      </c>
      <c r="I129" s="195">
        <v>0</v>
      </c>
    </row>
    <row r="130" spans="1:9" ht="23.25" customHeight="1">
      <c r="A130" s="194" t="s">
        <v>994</v>
      </c>
      <c r="B130" s="194" t="s">
        <v>813</v>
      </c>
      <c r="C130" s="194" t="s">
        <v>819</v>
      </c>
      <c r="D130" s="51" t="s">
        <v>1716</v>
      </c>
      <c r="E130" s="51" t="s">
        <v>1719</v>
      </c>
      <c r="F130" s="195">
        <v>12.3</v>
      </c>
      <c r="G130" s="196" t="s">
        <v>1463</v>
      </c>
      <c r="H130" s="197" t="s">
        <v>1720</v>
      </c>
      <c r="I130" s="195">
        <v>0</v>
      </c>
    </row>
    <row r="131" spans="1:9" ht="23.25" customHeight="1">
      <c r="A131" s="194" t="s">
        <v>994</v>
      </c>
      <c r="B131" s="194" t="s">
        <v>813</v>
      </c>
      <c r="C131" s="194" t="s">
        <v>819</v>
      </c>
      <c r="D131" s="51" t="s">
        <v>1716</v>
      </c>
      <c r="E131" s="51" t="s">
        <v>1721</v>
      </c>
      <c r="F131" s="195">
        <v>8</v>
      </c>
      <c r="G131" s="196" t="s">
        <v>1463</v>
      </c>
      <c r="H131" s="197" t="s">
        <v>1722</v>
      </c>
      <c r="I131" s="195">
        <v>0</v>
      </c>
    </row>
    <row r="132" spans="1:9" ht="23.25" customHeight="1">
      <c r="A132" s="194" t="s">
        <v>994</v>
      </c>
      <c r="B132" s="194" t="s">
        <v>843</v>
      </c>
      <c r="C132" s="194" t="s">
        <v>819</v>
      </c>
      <c r="D132" s="51" t="s">
        <v>1723</v>
      </c>
      <c r="E132" s="51" t="s">
        <v>1724</v>
      </c>
      <c r="F132" s="195">
        <v>200</v>
      </c>
      <c r="G132" s="196" t="s">
        <v>1463</v>
      </c>
      <c r="H132" s="197" t="s">
        <v>1725</v>
      </c>
      <c r="I132" s="195">
        <v>0</v>
      </c>
    </row>
    <row r="133" spans="1:9" ht="23.25" customHeight="1">
      <c r="A133" s="188"/>
      <c r="B133" s="188"/>
      <c r="C133" s="188"/>
      <c r="D133" s="189"/>
      <c r="E133" s="189" t="s">
        <v>1002</v>
      </c>
      <c r="F133" s="191">
        <v>3</v>
      </c>
      <c r="G133" s="192"/>
      <c r="H133" s="193"/>
      <c r="I133" s="191">
        <v>0</v>
      </c>
    </row>
    <row r="134" spans="1:9" ht="23.25" customHeight="1">
      <c r="A134" s="194" t="s">
        <v>811</v>
      </c>
      <c r="B134" s="194" t="s">
        <v>1003</v>
      </c>
      <c r="C134" s="194" t="s">
        <v>819</v>
      </c>
      <c r="D134" s="51" t="s">
        <v>1726</v>
      </c>
      <c r="E134" s="51" t="s">
        <v>1727</v>
      </c>
      <c r="F134" s="195">
        <v>3</v>
      </c>
      <c r="G134" s="196" t="s">
        <v>1463</v>
      </c>
      <c r="H134" s="197" t="s">
        <v>1728</v>
      </c>
      <c r="I134" s="195">
        <v>0</v>
      </c>
    </row>
    <row r="135" spans="1:9" ht="23.25" customHeight="1">
      <c r="A135" s="188"/>
      <c r="B135" s="188"/>
      <c r="C135" s="188"/>
      <c r="D135" s="189"/>
      <c r="E135" s="189" t="s">
        <v>1008</v>
      </c>
      <c r="F135" s="191">
        <v>2465.95</v>
      </c>
      <c r="G135" s="192"/>
      <c r="H135" s="193"/>
      <c r="I135" s="191">
        <v>0</v>
      </c>
    </row>
    <row r="136" spans="1:9" ht="23.25" customHeight="1">
      <c r="A136" s="194" t="s">
        <v>872</v>
      </c>
      <c r="B136" s="194" t="s">
        <v>1003</v>
      </c>
      <c r="C136" s="194" t="s">
        <v>843</v>
      </c>
      <c r="D136" s="51" t="s">
        <v>1729</v>
      </c>
      <c r="E136" s="51" t="s">
        <v>1730</v>
      </c>
      <c r="F136" s="195">
        <v>1850</v>
      </c>
      <c r="G136" s="196" t="s">
        <v>1463</v>
      </c>
      <c r="H136" s="197" t="s">
        <v>1731</v>
      </c>
      <c r="I136" s="195">
        <v>0</v>
      </c>
    </row>
    <row r="137" spans="1:9" ht="23.25" customHeight="1">
      <c r="A137" s="194" t="s">
        <v>891</v>
      </c>
      <c r="B137" s="194" t="s">
        <v>1011</v>
      </c>
      <c r="C137" s="194" t="s">
        <v>843</v>
      </c>
      <c r="D137" s="51" t="s">
        <v>1732</v>
      </c>
      <c r="E137" s="51" t="s">
        <v>1733</v>
      </c>
      <c r="F137" s="195">
        <v>141.47</v>
      </c>
      <c r="G137" s="196" t="s">
        <v>1463</v>
      </c>
      <c r="H137" s="197" t="s">
        <v>1734</v>
      </c>
      <c r="I137" s="195">
        <v>0</v>
      </c>
    </row>
    <row r="138" spans="1:9" ht="23.25" customHeight="1">
      <c r="A138" s="194" t="s">
        <v>891</v>
      </c>
      <c r="B138" s="194" t="s">
        <v>892</v>
      </c>
      <c r="C138" s="194" t="s">
        <v>813</v>
      </c>
      <c r="D138" s="51" t="s">
        <v>1735</v>
      </c>
      <c r="E138" s="51" t="s">
        <v>1736</v>
      </c>
      <c r="F138" s="195">
        <v>372</v>
      </c>
      <c r="G138" s="196" t="s">
        <v>1463</v>
      </c>
      <c r="H138" s="197" t="s">
        <v>1737</v>
      </c>
      <c r="I138" s="195">
        <v>0</v>
      </c>
    </row>
    <row r="139" spans="1:9" ht="23.25" customHeight="1">
      <c r="A139" s="194" t="s">
        <v>891</v>
      </c>
      <c r="B139" s="194" t="s">
        <v>892</v>
      </c>
      <c r="C139" s="194" t="s">
        <v>819</v>
      </c>
      <c r="D139" s="51" t="s">
        <v>1575</v>
      </c>
      <c r="E139" s="51" t="s">
        <v>1738</v>
      </c>
      <c r="F139" s="195">
        <v>5.04</v>
      </c>
      <c r="G139" s="196" t="s">
        <v>1463</v>
      </c>
      <c r="H139" s="197" t="s">
        <v>1739</v>
      </c>
      <c r="I139" s="195">
        <v>0</v>
      </c>
    </row>
    <row r="140" spans="1:9" ht="23.25" customHeight="1">
      <c r="A140" s="194" t="s">
        <v>891</v>
      </c>
      <c r="B140" s="194" t="s">
        <v>936</v>
      </c>
      <c r="C140" s="194" t="s">
        <v>819</v>
      </c>
      <c r="D140" s="51" t="s">
        <v>1740</v>
      </c>
      <c r="E140" s="51" t="s">
        <v>1741</v>
      </c>
      <c r="F140" s="195">
        <v>97.44</v>
      </c>
      <c r="G140" s="196" t="s">
        <v>1463</v>
      </c>
      <c r="H140" s="197" t="s">
        <v>1742</v>
      </c>
      <c r="I140" s="195">
        <v>0</v>
      </c>
    </row>
    <row r="141" spans="1:9" ht="23.25" customHeight="1">
      <c r="A141" s="188"/>
      <c r="B141" s="188"/>
      <c r="C141" s="188"/>
      <c r="D141" s="189"/>
      <c r="E141" s="189" t="s">
        <v>1017</v>
      </c>
      <c r="F141" s="191">
        <v>4604.35</v>
      </c>
      <c r="G141" s="192"/>
      <c r="H141" s="193"/>
      <c r="I141" s="191">
        <v>0</v>
      </c>
    </row>
    <row r="142" spans="1:9" ht="23.25" customHeight="1">
      <c r="A142" s="194" t="s">
        <v>811</v>
      </c>
      <c r="B142" s="194" t="s">
        <v>1018</v>
      </c>
      <c r="C142" s="194" t="s">
        <v>813</v>
      </c>
      <c r="D142" s="51" t="s">
        <v>1379</v>
      </c>
      <c r="E142" s="51" t="s">
        <v>1743</v>
      </c>
      <c r="F142" s="195">
        <v>1016</v>
      </c>
      <c r="G142" s="196" t="s">
        <v>1463</v>
      </c>
      <c r="H142" s="197" t="s">
        <v>1744</v>
      </c>
      <c r="I142" s="195">
        <v>0</v>
      </c>
    </row>
    <row r="143" spans="1:9" ht="23.25" customHeight="1">
      <c r="A143" s="194" t="s">
        <v>811</v>
      </c>
      <c r="B143" s="194" t="s">
        <v>1018</v>
      </c>
      <c r="C143" s="194" t="s">
        <v>819</v>
      </c>
      <c r="D143" s="51" t="s">
        <v>1745</v>
      </c>
      <c r="E143" s="51" t="s">
        <v>1746</v>
      </c>
      <c r="F143" s="195">
        <v>5</v>
      </c>
      <c r="G143" s="196" t="s">
        <v>1463</v>
      </c>
      <c r="H143" s="197" t="s">
        <v>1747</v>
      </c>
      <c r="I143" s="195">
        <v>0</v>
      </c>
    </row>
    <row r="144" spans="1:9" ht="23.25" customHeight="1">
      <c r="A144" s="194" t="s">
        <v>811</v>
      </c>
      <c r="B144" s="194" t="s">
        <v>1018</v>
      </c>
      <c r="C144" s="194" t="s">
        <v>819</v>
      </c>
      <c r="D144" s="51" t="s">
        <v>1745</v>
      </c>
      <c r="E144" s="51" t="s">
        <v>1748</v>
      </c>
      <c r="F144" s="195">
        <v>172</v>
      </c>
      <c r="G144" s="196" t="s">
        <v>1463</v>
      </c>
      <c r="H144" s="197" t="s">
        <v>1749</v>
      </c>
      <c r="I144" s="195">
        <v>0</v>
      </c>
    </row>
    <row r="145" spans="1:9" ht="23.25" customHeight="1">
      <c r="A145" s="194" t="s">
        <v>811</v>
      </c>
      <c r="B145" s="194" t="s">
        <v>1018</v>
      </c>
      <c r="C145" s="194" t="s">
        <v>819</v>
      </c>
      <c r="D145" s="51" t="s">
        <v>1745</v>
      </c>
      <c r="E145" s="51" t="s">
        <v>1750</v>
      </c>
      <c r="F145" s="195">
        <v>688</v>
      </c>
      <c r="G145" s="196" t="s">
        <v>1463</v>
      </c>
      <c r="H145" s="197" t="s">
        <v>1751</v>
      </c>
      <c r="I145" s="195">
        <v>0</v>
      </c>
    </row>
    <row r="146" spans="1:9" ht="23.25" customHeight="1">
      <c r="A146" s="194" t="s">
        <v>811</v>
      </c>
      <c r="B146" s="194" t="s">
        <v>1018</v>
      </c>
      <c r="C146" s="194" t="s">
        <v>819</v>
      </c>
      <c r="D146" s="51" t="s">
        <v>1745</v>
      </c>
      <c r="E146" s="51" t="s">
        <v>1752</v>
      </c>
      <c r="F146" s="195">
        <v>1662.14</v>
      </c>
      <c r="G146" s="196" t="s">
        <v>1463</v>
      </c>
      <c r="H146" s="197" t="s">
        <v>1753</v>
      </c>
      <c r="I146" s="195">
        <v>0</v>
      </c>
    </row>
    <row r="147" spans="1:9" ht="23.25" customHeight="1">
      <c r="A147" s="194" t="s">
        <v>811</v>
      </c>
      <c r="B147" s="194" t="s">
        <v>1018</v>
      </c>
      <c r="C147" s="194" t="s">
        <v>819</v>
      </c>
      <c r="D147" s="51" t="s">
        <v>1745</v>
      </c>
      <c r="E147" s="51" t="s">
        <v>1754</v>
      </c>
      <c r="F147" s="195">
        <v>172</v>
      </c>
      <c r="G147" s="196" t="s">
        <v>1463</v>
      </c>
      <c r="H147" s="197" t="s">
        <v>1755</v>
      </c>
      <c r="I147" s="195">
        <v>0</v>
      </c>
    </row>
    <row r="148" spans="1:9" ht="23.25" customHeight="1">
      <c r="A148" s="194" t="s">
        <v>811</v>
      </c>
      <c r="B148" s="194" t="s">
        <v>1018</v>
      </c>
      <c r="C148" s="194" t="s">
        <v>819</v>
      </c>
      <c r="D148" s="51" t="s">
        <v>1745</v>
      </c>
      <c r="E148" s="51" t="s">
        <v>1756</v>
      </c>
      <c r="F148" s="195">
        <v>37.75</v>
      </c>
      <c r="G148" s="196" t="s">
        <v>1463</v>
      </c>
      <c r="H148" s="197" t="s">
        <v>1757</v>
      </c>
      <c r="I148" s="195">
        <v>0</v>
      </c>
    </row>
    <row r="149" spans="1:9" ht="23.25" customHeight="1">
      <c r="A149" s="194" t="s">
        <v>811</v>
      </c>
      <c r="B149" s="194" t="s">
        <v>1018</v>
      </c>
      <c r="C149" s="194" t="s">
        <v>819</v>
      </c>
      <c r="D149" s="51" t="s">
        <v>1745</v>
      </c>
      <c r="E149" s="51" t="s">
        <v>1758</v>
      </c>
      <c r="F149" s="195">
        <v>2</v>
      </c>
      <c r="G149" s="196" t="s">
        <v>1463</v>
      </c>
      <c r="H149" s="197" t="s">
        <v>1759</v>
      </c>
      <c r="I149" s="195">
        <v>0</v>
      </c>
    </row>
    <row r="150" spans="1:9" ht="23.25" customHeight="1">
      <c r="A150" s="194" t="s">
        <v>811</v>
      </c>
      <c r="B150" s="194" t="s">
        <v>1018</v>
      </c>
      <c r="C150" s="194" t="s">
        <v>819</v>
      </c>
      <c r="D150" s="51" t="s">
        <v>1745</v>
      </c>
      <c r="E150" s="51" t="s">
        <v>1760</v>
      </c>
      <c r="F150" s="195">
        <v>47</v>
      </c>
      <c r="G150" s="196" t="s">
        <v>1463</v>
      </c>
      <c r="H150" s="197" t="s">
        <v>1761</v>
      </c>
      <c r="I150" s="195">
        <v>0</v>
      </c>
    </row>
    <row r="151" spans="1:9" ht="23.25" customHeight="1">
      <c r="A151" s="194" t="s">
        <v>811</v>
      </c>
      <c r="B151" s="194" t="s">
        <v>1018</v>
      </c>
      <c r="C151" s="194" t="s">
        <v>819</v>
      </c>
      <c r="D151" s="51" t="s">
        <v>1745</v>
      </c>
      <c r="E151" s="51" t="s">
        <v>1762</v>
      </c>
      <c r="F151" s="195">
        <v>48.75</v>
      </c>
      <c r="G151" s="196" t="s">
        <v>1463</v>
      </c>
      <c r="H151" s="197" t="s">
        <v>1763</v>
      </c>
      <c r="I151" s="195">
        <v>0</v>
      </c>
    </row>
    <row r="152" spans="1:9" ht="23.25" customHeight="1">
      <c r="A152" s="194" t="s">
        <v>811</v>
      </c>
      <c r="B152" s="194" t="s">
        <v>1018</v>
      </c>
      <c r="C152" s="194" t="s">
        <v>819</v>
      </c>
      <c r="D152" s="51" t="s">
        <v>1745</v>
      </c>
      <c r="E152" s="51" t="s">
        <v>1764</v>
      </c>
      <c r="F152" s="195">
        <v>200</v>
      </c>
      <c r="G152" s="196" t="s">
        <v>1463</v>
      </c>
      <c r="H152" s="197" t="s">
        <v>1765</v>
      </c>
      <c r="I152" s="195">
        <v>0</v>
      </c>
    </row>
    <row r="153" spans="1:9" ht="23.25" customHeight="1">
      <c r="A153" s="194" t="s">
        <v>811</v>
      </c>
      <c r="B153" s="194" t="s">
        <v>1018</v>
      </c>
      <c r="C153" s="194" t="s">
        <v>819</v>
      </c>
      <c r="D153" s="51" t="s">
        <v>1745</v>
      </c>
      <c r="E153" s="51" t="s">
        <v>1766</v>
      </c>
      <c r="F153" s="195">
        <v>40.45</v>
      </c>
      <c r="G153" s="196" t="s">
        <v>1463</v>
      </c>
      <c r="H153" s="197" t="s">
        <v>1767</v>
      </c>
      <c r="I153" s="195">
        <v>0</v>
      </c>
    </row>
    <row r="154" spans="1:9" ht="23.25" customHeight="1">
      <c r="A154" s="194" t="s">
        <v>811</v>
      </c>
      <c r="B154" s="194" t="s">
        <v>1018</v>
      </c>
      <c r="C154" s="194" t="s">
        <v>819</v>
      </c>
      <c r="D154" s="51" t="s">
        <v>1745</v>
      </c>
      <c r="E154" s="51" t="s">
        <v>1768</v>
      </c>
      <c r="F154" s="195">
        <v>5</v>
      </c>
      <c r="G154" s="196" t="s">
        <v>1463</v>
      </c>
      <c r="H154" s="197" t="s">
        <v>1769</v>
      </c>
      <c r="I154" s="195">
        <v>0</v>
      </c>
    </row>
    <row r="155" spans="1:9" ht="23.25" customHeight="1">
      <c r="A155" s="194" t="s">
        <v>811</v>
      </c>
      <c r="B155" s="194" t="s">
        <v>1018</v>
      </c>
      <c r="C155" s="194" t="s">
        <v>819</v>
      </c>
      <c r="D155" s="51" t="s">
        <v>1745</v>
      </c>
      <c r="E155" s="51" t="s">
        <v>1770</v>
      </c>
      <c r="F155" s="195">
        <v>15.76</v>
      </c>
      <c r="G155" s="196" t="s">
        <v>1463</v>
      </c>
      <c r="H155" s="197" t="s">
        <v>1771</v>
      </c>
      <c r="I155" s="195">
        <v>0</v>
      </c>
    </row>
    <row r="156" spans="1:9" ht="23.25" customHeight="1">
      <c r="A156" s="194" t="s">
        <v>811</v>
      </c>
      <c r="B156" s="194" t="s">
        <v>1018</v>
      </c>
      <c r="C156" s="194" t="s">
        <v>819</v>
      </c>
      <c r="D156" s="51" t="s">
        <v>1745</v>
      </c>
      <c r="E156" s="51" t="s">
        <v>1772</v>
      </c>
      <c r="F156" s="195">
        <v>97.04</v>
      </c>
      <c r="G156" s="196" t="s">
        <v>1463</v>
      </c>
      <c r="H156" s="197" t="s">
        <v>1773</v>
      </c>
      <c r="I156" s="195">
        <v>0</v>
      </c>
    </row>
    <row r="157" spans="1:9" ht="23.25" customHeight="1">
      <c r="A157" s="194" t="s">
        <v>811</v>
      </c>
      <c r="B157" s="194" t="s">
        <v>1018</v>
      </c>
      <c r="C157" s="194" t="s">
        <v>819</v>
      </c>
      <c r="D157" s="51" t="s">
        <v>1745</v>
      </c>
      <c r="E157" s="51" t="s">
        <v>1774</v>
      </c>
      <c r="F157" s="195">
        <v>267.58</v>
      </c>
      <c r="G157" s="196" t="s">
        <v>1463</v>
      </c>
      <c r="H157" s="197" t="s">
        <v>1775</v>
      </c>
      <c r="I157" s="195">
        <v>0</v>
      </c>
    </row>
    <row r="158" spans="1:9" ht="23.25" customHeight="1">
      <c r="A158" s="194" t="s">
        <v>811</v>
      </c>
      <c r="B158" s="194" t="s">
        <v>1018</v>
      </c>
      <c r="C158" s="194" t="s">
        <v>819</v>
      </c>
      <c r="D158" s="51" t="s">
        <v>1745</v>
      </c>
      <c r="E158" s="51" t="s">
        <v>1776</v>
      </c>
      <c r="F158" s="195">
        <v>70</v>
      </c>
      <c r="G158" s="196" t="s">
        <v>1463</v>
      </c>
      <c r="H158" s="197" t="s">
        <v>1777</v>
      </c>
      <c r="I158" s="195">
        <v>0</v>
      </c>
    </row>
    <row r="159" spans="1:9" ht="23.25" customHeight="1">
      <c r="A159" s="194" t="s">
        <v>811</v>
      </c>
      <c r="B159" s="194" t="s">
        <v>1018</v>
      </c>
      <c r="C159" s="194" t="s">
        <v>819</v>
      </c>
      <c r="D159" s="51" t="s">
        <v>1745</v>
      </c>
      <c r="E159" s="51" t="s">
        <v>1778</v>
      </c>
      <c r="F159" s="195">
        <v>35</v>
      </c>
      <c r="G159" s="196" t="s">
        <v>1463</v>
      </c>
      <c r="H159" s="197" t="s">
        <v>1779</v>
      </c>
      <c r="I159" s="195">
        <v>0</v>
      </c>
    </row>
    <row r="160" spans="1:9" ht="23.25" customHeight="1">
      <c r="A160" s="194" t="s">
        <v>811</v>
      </c>
      <c r="B160" s="194" t="s">
        <v>1018</v>
      </c>
      <c r="C160" s="194" t="s">
        <v>819</v>
      </c>
      <c r="D160" s="51" t="s">
        <v>1745</v>
      </c>
      <c r="E160" s="51" t="s">
        <v>1780</v>
      </c>
      <c r="F160" s="195">
        <v>22.88</v>
      </c>
      <c r="G160" s="196" t="s">
        <v>1463</v>
      </c>
      <c r="H160" s="197" t="s">
        <v>1781</v>
      </c>
      <c r="I160" s="195">
        <v>0</v>
      </c>
    </row>
    <row r="161" spans="1:9" ht="23.25" customHeight="1">
      <c r="A161" s="188"/>
      <c r="B161" s="188"/>
      <c r="C161" s="188"/>
      <c r="D161" s="189"/>
      <c r="E161" s="189" t="s">
        <v>1023</v>
      </c>
      <c r="F161" s="191">
        <v>10</v>
      </c>
      <c r="G161" s="192"/>
      <c r="H161" s="193"/>
      <c r="I161" s="191">
        <v>10</v>
      </c>
    </row>
    <row r="162" spans="1:9" ht="23.25" customHeight="1">
      <c r="A162" s="194" t="s">
        <v>811</v>
      </c>
      <c r="B162" s="194" t="s">
        <v>1018</v>
      </c>
      <c r="C162" s="194" t="s">
        <v>819</v>
      </c>
      <c r="D162" s="51" t="s">
        <v>1745</v>
      </c>
      <c r="E162" s="51" t="s">
        <v>1782</v>
      </c>
      <c r="F162" s="195">
        <v>10</v>
      </c>
      <c r="G162" s="196" t="s">
        <v>1463</v>
      </c>
      <c r="H162" s="197" t="s">
        <v>1783</v>
      </c>
      <c r="I162" s="195">
        <v>10</v>
      </c>
    </row>
    <row r="163" spans="1:9" ht="23.25" customHeight="1">
      <c r="A163" s="188"/>
      <c r="B163" s="188"/>
      <c r="C163" s="188"/>
      <c r="D163" s="189"/>
      <c r="E163" s="189" t="s">
        <v>1026</v>
      </c>
      <c r="F163" s="191">
        <v>31.66</v>
      </c>
      <c r="G163" s="192"/>
      <c r="H163" s="193"/>
      <c r="I163" s="191">
        <v>0</v>
      </c>
    </row>
    <row r="164" spans="1:9" ht="23.25" customHeight="1">
      <c r="A164" s="194" t="s">
        <v>811</v>
      </c>
      <c r="B164" s="194" t="s">
        <v>1027</v>
      </c>
      <c r="C164" s="194" t="s">
        <v>819</v>
      </c>
      <c r="D164" s="51" t="s">
        <v>1380</v>
      </c>
      <c r="E164" s="51" t="s">
        <v>1784</v>
      </c>
      <c r="F164" s="195">
        <v>10</v>
      </c>
      <c r="G164" s="196" t="s">
        <v>1463</v>
      </c>
      <c r="H164" s="197" t="s">
        <v>1785</v>
      </c>
      <c r="I164" s="195">
        <v>0</v>
      </c>
    </row>
    <row r="165" spans="1:9" ht="23.25" customHeight="1">
      <c r="A165" s="194" t="s">
        <v>811</v>
      </c>
      <c r="B165" s="194" t="s">
        <v>1027</v>
      </c>
      <c r="C165" s="194" t="s">
        <v>819</v>
      </c>
      <c r="D165" s="51" t="s">
        <v>1380</v>
      </c>
      <c r="E165" s="51" t="s">
        <v>1786</v>
      </c>
      <c r="F165" s="195">
        <v>2</v>
      </c>
      <c r="G165" s="196" t="s">
        <v>1463</v>
      </c>
      <c r="H165" s="197" t="s">
        <v>1787</v>
      </c>
      <c r="I165" s="195">
        <v>0</v>
      </c>
    </row>
    <row r="166" spans="1:9" ht="23.25" customHeight="1">
      <c r="A166" s="194" t="s">
        <v>811</v>
      </c>
      <c r="B166" s="194" t="s">
        <v>1027</v>
      </c>
      <c r="C166" s="194" t="s">
        <v>819</v>
      </c>
      <c r="D166" s="51" t="s">
        <v>1380</v>
      </c>
      <c r="E166" s="51" t="s">
        <v>1788</v>
      </c>
      <c r="F166" s="195">
        <v>5</v>
      </c>
      <c r="G166" s="196" t="s">
        <v>1463</v>
      </c>
      <c r="H166" s="197" t="s">
        <v>1789</v>
      </c>
      <c r="I166" s="195">
        <v>0</v>
      </c>
    </row>
    <row r="167" spans="1:9" ht="23.25" customHeight="1">
      <c r="A167" s="194" t="s">
        <v>811</v>
      </c>
      <c r="B167" s="194" t="s">
        <v>1027</v>
      </c>
      <c r="C167" s="194" t="s">
        <v>819</v>
      </c>
      <c r="D167" s="51" t="s">
        <v>1380</v>
      </c>
      <c r="E167" s="51" t="s">
        <v>1790</v>
      </c>
      <c r="F167" s="195">
        <v>5</v>
      </c>
      <c r="G167" s="196" t="s">
        <v>1463</v>
      </c>
      <c r="H167" s="197" t="s">
        <v>1791</v>
      </c>
      <c r="I167" s="195">
        <v>0</v>
      </c>
    </row>
    <row r="168" spans="1:9" ht="23.25" customHeight="1">
      <c r="A168" s="194" t="s">
        <v>811</v>
      </c>
      <c r="B168" s="194" t="s">
        <v>1027</v>
      </c>
      <c r="C168" s="194" t="s">
        <v>819</v>
      </c>
      <c r="D168" s="51" t="s">
        <v>1380</v>
      </c>
      <c r="E168" s="51" t="s">
        <v>1792</v>
      </c>
      <c r="F168" s="195">
        <v>9.66</v>
      </c>
      <c r="G168" s="196" t="s">
        <v>1463</v>
      </c>
      <c r="H168" s="197" t="s">
        <v>1793</v>
      </c>
      <c r="I168" s="195">
        <v>0</v>
      </c>
    </row>
    <row r="169" spans="1:9" ht="23.25" customHeight="1">
      <c r="A169" s="188"/>
      <c r="B169" s="188"/>
      <c r="C169" s="188"/>
      <c r="D169" s="189"/>
      <c r="E169" s="189" t="s">
        <v>1031</v>
      </c>
      <c r="F169" s="191">
        <v>644.43</v>
      </c>
      <c r="G169" s="192"/>
      <c r="H169" s="193"/>
      <c r="I169" s="191">
        <v>0</v>
      </c>
    </row>
    <row r="170" spans="1:9" ht="23.25" customHeight="1">
      <c r="A170" s="194" t="s">
        <v>811</v>
      </c>
      <c r="B170" s="194" t="s">
        <v>1032</v>
      </c>
      <c r="C170" s="194" t="s">
        <v>819</v>
      </c>
      <c r="D170" s="51" t="s">
        <v>1794</v>
      </c>
      <c r="E170" s="51" t="s">
        <v>1795</v>
      </c>
      <c r="F170" s="195">
        <v>20.9</v>
      </c>
      <c r="G170" s="196" t="s">
        <v>1463</v>
      </c>
      <c r="H170" s="197" t="s">
        <v>1796</v>
      </c>
      <c r="I170" s="195">
        <v>0</v>
      </c>
    </row>
    <row r="171" spans="1:9" ht="23.25" customHeight="1">
      <c r="A171" s="194" t="s">
        <v>811</v>
      </c>
      <c r="B171" s="194" t="s">
        <v>1032</v>
      </c>
      <c r="C171" s="194" t="s">
        <v>819</v>
      </c>
      <c r="D171" s="51" t="s">
        <v>1794</v>
      </c>
      <c r="E171" s="51" t="s">
        <v>1797</v>
      </c>
      <c r="F171" s="195">
        <v>0.5</v>
      </c>
      <c r="G171" s="196" t="s">
        <v>1463</v>
      </c>
      <c r="H171" s="197" t="s">
        <v>1798</v>
      </c>
      <c r="I171" s="195">
        <v>0</v>
      </c>
    </row>
    <row r="172" spans="1:9" ht="23.25" customHeight="1">
      <c r="A172" s="194" t="s">
        <v>811</v>
      </c>
      <c r="B172" s="194" t="s">
        <v>1032</v>
      </c>
      <c r="C172" s="194" t="s">
        <v>819</v>
      </c>
      <c r="D172" s="51" t="s">
        <v>1794</v>
      </c>
      <c r="E172" s="51" t="s">
        <v>1799</v>
      </c>
      <c r="F172" s="195">
        <v>11.8</v>
      </c>
      <c r="G172" s="196" t="s">
        <v>1463</v>
      </c>
      <c r="H172" s="197" t="s">
        <v>1800</v>
      </c>
      <c r="I172" s="195">
        <v>0</v>
      </c>
    </row>
    <row r="173" spans="1:9" ht="23.25" customHeight="1">
      <c r="A173" s="194" t="s">
        <v>811</v>
      </c>
      <c r="B173" s="194" t="s">
        <v>1032</v>
      </c>
      <c r="C173" s="194" t="s">
        <v>819</v>
      </c>
      <c r="D173" s="51" t="s">
        <v>1794</v>
      </c>
      <c r="E173" s="51" t="s">
        <v>1801</v>
      </c>
      <c r="F173" s="195">
        <v>30</v>
      </c>
      <c r="G173" s="196" t="s">
        <v>1463</v>
      </c>
      <c r="H173" s="197" t="s">
        <v>1802</v>
      </c>
      <c r="I173" s="195">
        <v>0</v>
      </c>
    </row>
    <row r="174" spans="1:9" ht="23.25" customHeight="1">
      <c r="A174" s="194" t="s">
        <v>811</v>
      </c>
      <c r="B174" s="194" t="s">
        <v>1032</v>
      </c>
      <c r="C174" s="194" t="s">
        <v>819</v>
      </c>
      <c r="D174" s="51" t="s">
        <v>1794</v>
      </c>
      <c r="E174" s="51" t="s">
        <v>1803</v>
      </c>
      <c r="F174" s="195">
        <v>2</v>
      </c>
      <c r="G174" s="196" t="s">
        <v>1463</v>
      </c>
      <c r="H174" s="197" t="s">
        <v>1804</v>
      </c>
      <c r="I174" s="195">
        <v>0</v>
      </c>
    </row>
    <row r="175" spans="1:9" ht="23.25" customHeight="1">
      <c r="A175" s="194" t="s">
        <v>811</v>
      </c>
      <c r="B175" s="194" t="s">
        <v>1032</v>
      </c>
      <c r="C175" s="194" t="s">
        <v>819</v>
      </c>
      <c r="D175" s="51" t="s">
        <v>1794</v>
      </c>
      <c r="E175" s="51" t="s">
        <v>1805</v>
      </c>
      <c r="F175" s="195">
        <v>1.2</v>
      </c>
      <c r="G175" s="196" t="s">
        <v>1463</v>
      </c>
      <c r="H175" s="197" t="s">
        <v>1806</v>
      </c>
      <c r="I175" s="195">
        <v>0</v>
      </c>
    </row>
    <row r="176" spans="1:9" ht="23.25" customHeight="1">
      <c r="A176" s="194" t="s">
        <v>811</v>
      </c>
      <c r="B176" s="194" t="s">
        <v>1032</v>
      </c>
      <c r="C176" s="194" t="s">
        <v>819</v>
      </c>
      <c r="D176" s="51" t="s">
        <v>1794</v>
      </c>
      <c r="E176" s="51" t="s">
        <v>1807</v>
      </c>
      <c r="F176" s="195">
        <v>5</v>
      </c>
      <c r="G176" s="196" t="s">
        <v>1463</v>
      </c>
      <c r="H176" s="197" t="s">
        <v>1808</v>
      </c>
      <c r="I176" s="195">
        <v>0</v>
      </c>
    </row>
    <row r="177" spans="1:9" ht="23.25" customHeight="1">
      <c r="A177" s="194" t="s">
        <v>811</v>
      </c>
      <c r="B177" s="194" t="s">
        <v>1032</v>
      </c>
      <c r="C177" s="194" t="s">
        <v>819</v>
      </c>
      <c r="D177" s="51" t="s">
        <v>1794</v>
      </c>
      <c r="E177" s="51" t="s">
        <v>1809</v>
      </c>
      <c r="F177" s="195">
        <v>7.7</v>
      </c>
      <c r="G177" s="196" t="s">
        <v>1463</v>
      </c>
      <c r="H177" s="197" t="s">
        <v>1810</v>
      </c>
      <c r="I177" s="195">
        <v>0</v>
      </c>
    </row>
    <row r="178" spans="1:9" ht="23.25" customHeight="1">
      <c r="A178" s="194" t="s">
        <v>811</v>
      </c>
      <c r="B178" s="194" t="s">
        <v>1032</v>
      </c>
      <c r="C178" s="194" t="s">
        <v>819</v>
      </c>
      <c r="D178" s="51" t="s">
        <v>1794</v>
      </c>
      <c r="E178" s="51" t="s">
        <v>1811</v>
      </c>
      <c r="F178" s="195">
        <v>3</v>
      </c>
      <c r="G178" s="196" t="s">
        <v>1463</v>
      </c>
      <c r="H178" s="197" t="s">
        <v>1812</v>
      </c>
      <c r="I178" s="195">
        <v>0</v>
      </c>
    </row>
    <row r="179" spans="1:9" ht="23.25" customHeight="1">
      <c r="A179" s="194" t="s">
        <v>811</v>
      </c>
      <c r="B179" s="194" t="s">
        <v>1032</v>
      </c>
      <c r="C179" s="194" t="s">
        <v>819</v>
      </c>
      <c r="D179" s="51" t="s">
        <v>1794</v>
      </c>
      <c r="E179" s="51" t="s">
        <v>1813</v>
      </c>
      <c r="F179" s="195">
        <v>4.48</v>
      </c>
      <c r="G179" s="196" t="s">
        <v>1463</v>
      </c>
      <c r="H179" s="197" t="s">
        <v>1814</v>
      </c>
      <c r="I179" s="195">
        <v>0</v>
      </c>
    </row>
    <row r="180" spans="1:9" ht="23.25" customHeight="1">
      <c r="A180" s="194" t="s">
        <v>811</v>
      </c>
      <c r="B180" s="194" t="s">
        <v>1032</v>
      </c>
      <c r="C180" s="194" t="s">
        <v>819</v>
      </c>
      <c r="D180" s="51" t="s">
        <v>1794</v>
      </c>
      <c r="E180" s="51" t="s">
        <v>1815</v>
      </c>
      <c r="F180" s="195">
        <v>5.64</v>
      </c>
      <c r="G180" s="196" t="s">
        <v>1463</v>
      </c>
      <c r="H180" s="197" t="s">
        <v>1816</v>
      </c>
      <c r="I180" s="195">
        <v>0</v>
      </c>
    </row>
    <row r="181" spans="1:9" ht="23.25" customHeight="1">
      <c r="A181" s="194" t="s">
        <v>811</v>
      </c>
      <c r="B181" s="194" t="s">
        <v>1032</v>
      </c>
      <c r="C181" s="194" t="s">
        <v>819</v>
      </c>
      <c r="D181" s="51" t="s">
        <v>1794</v>
      </c>
      <c r="E181" s="51" t="s">
        <v>1817</v>
      </c>
      <c r="F181" s="195">
        <v>176</v>
      </c>
      <c r="G181" s="196" t="s">
        <v>1463</v>
      </c>
      <c r="H181" s="197" t="s">
        <v>1818</v>
      </c>
      <c r="I181" s="195">
        <v>0</v>
      </c>
    </row>
    <row r="182" spans="1:9" ht="23.25" customHeight="1">
      <c r="A182" s="194" t="s">
        <v>811</v>
      </c>
      <c r="B182" s="194" t="s">
        <v>1032</v>
      </c>
      <c r="C182" s="194" t="s">
        <v>819</v>
      </c>
      <c r="D182" s="51" t="s">
        <v>1794</v>
      </c>
      <c r="E182" s="51" t="s">
        <v>1819</v>
      </c>
      <c r="F182" s="195">
        <v>7.4</v>
      </c>
      <c r="G182" s="196" t="s">
        <v>1463</v>
      </c>
      <c r="H182" s="197" t="s">
        <v>1820</v>
      </c>
      <c r="I182" s="195">
        <v>0</v>
      </c>
    </row>
    <row r="183" spans="1:9" ht="23.25" customHeight="1">
      <c r="A183" s="194" t="s">
        <v>829</v>
      </c>
      <c r="B183" s="194" t="s">
        <v>830</v>
      </c>
      <c r="C183" s="194" t="s">
        <v>830</v>
      </c>
      <c r="D183" s="51" t="s">
        <v>1821</v>
      </c>
      <c r="E183" s="51" t="s">
        <v>1822</v>
      </c>
      <c r="F183" s="195">
        <v>368.81</v>
      </c>
      <c r="G183" s="196" t="s">
        <v>1463</v>
      </c>
      <c r="H183" s="197" t="s">
        <v>1823</v>
      </c>
      <c r="I183" s="195">
        <v>0</v>
      </c>
    </row>
    <row r="184" spans="1:9" ht="23.25" customHeight="1">
      <c r="A184" s="188"/>
      <c r="B184" s="188"/>
      <c r="C184" s="188"/>
      <c r="D184" s="189"/>
      <c r="E184" s="189" t="s">
        <v>1038</v>
      </c>
      <c r="F184" s="191">
        <v>5</v>
      </c>
      <c r="G184" s="192"/>
      <c r="H184" s="193"/>
      <c r="I184" s="191">
        <v>0</v>
      </c>
    </row>
    <row r="185" spans="1:9" ht="23.25" customHeight="1">
      <c r="A185" s="194" t="s">
        <v>811</v>
      </c>
      <c r="B185" s="194" t="s">
        <v>1032</v>
      </c>
      <c r="C185" s="194" t="s">
        <v>819</v>
      </c>
      <c r="D185" s="51" t="s">
        <v>1794</v>
      </c>
      <c r="E185" s="51" t="s">
        <v>1824</v>
      </c>
      <c r="F185" s="195">
        <v>5</v>
      </c>
      <c r="G185" s="196" t="s">
        <v>1463</v>
      </c>
      <c r="H185" s="197" t="s">
        <v>1825</v>
      </c>
      <c r="I185" s="195">
        <v>0</v>
      </c>
    </row>
    <row r="186" spans="1:9" ht="23.25" customHeight="1">
      <c r="A186" s="188"/>
      <c r="B186" s="188"/>
      <c r="C186" s="188"/>
      <c r="D186" s="189"/>
      <c r="E186" s="189" t="s">
        <v>1041</v>
      </c>
      <c r="F186" s="191">
        <v>77.68</v>
      </c>
      <c r="G186" s="192"/>
      <c r="H186" s="193"/>
      <c r="I186" s="191">
        <v>45.48</v>
      </c>
    </row>
    <row r="187" spans="1:9" ht="23.25" customHeight="1">
      <c r="A187" s="194" t="s">
        <v>811</v>
      </c>
      <c r="B187" s="194" t="s">
        <v>813</v>
      </c>
      <c r="C187" s="194" t="s">
        <v>826</v>
      </c>
      <c r="D187" s="51" t="s">
        <v>1826</v>
      </c>
      <c r="E187" s="51" t="s">
        <v>1827</v>
      </c>
      <c r="F187" s="195">
        <v>77.68</v>
      </c>
      <c r="G187" s="196" t="s">
        <v>1463</v>
      </c>
      <c r="H187" s="197" t="s">
        <v>1828</v>
      </c>
      <c r="I187" s="195">
        <v>45.48</v>
      </c>
    </row>
    <row r="188" spans="1:9" ht="23.25" customHeight="1">
      <c r="A188" s="188"/>
      <c r="B188" s="188"/>
      <c r="C188" s="188"/>
      <c r="D188" s="189"/>
      <c r="E188" s="189" t="s">
        <v>1046</v>
      </c>
      <c r="F188" s="191">
        <v>15</v>
      </c>
      <c r="G188" s="192"/>
      <c r="H188" s="193"/>
      <c r="I188" s="191">
        <v>15</v>
      </c>
    </row>
    <row r="189" spans="1:9" ht="23.25" customHeight="1">
      <c r="A189" s="194" t="s">
        <v>811</v>
      </c>
      <c r="B189" s="194" t="s">
        <v>843</v>
      </c>
      <c r="C189" s="194" t="s">
        <v>826</v>
      </c>
      <c r="D189" s="51" t="s">
        <v>1829</v>
      </c>
      <c r="E189" s="51" t="s">
        <v>1830</v>
      </c>
      <c r="F189" s="195">
        <v>10</v>
      </c>
      <c r="G189" s="196" t="s">
        <v>1463</v>
      </c>
      <c r="H189" s="197" t="s">
        <v>1831</v>
      </c>
      <c r="I189" s="195">
        <v>10</v>
      </c>
    </row>
    <row r="190" spans="1:9" ht="23.25" customHeight="1">
      <c r="A190" s="194" t="s">
        <v>811</v>
      </c>
      <c r="B190" s="194" t="s">
        <v>843</v>
      </c>
      <c r="C190" s="194" t="s">
        <v>819</v>
      </c>
      <c r="D190" s="51" t="s">
        <v>1832</v>
      </c>
      <c r="E190" s="51" t="s">
        <v>1833</v>
      </c>
      <c r="F190" s="195">
        <v>5</v>
      </c>
      <c r="G190" s="196" t="s">
        <v>1463</v>
      </c>
      <c r="H190" s="197" t="s">
        <v>1834</v>
      </c>
      <c r="I190" s="195">
        <v>5</v>
      </c>
    </row>
    <row r="191" spans="1:9" ht="23.25" customHeight="1">
      <c r="A191" s="188"/>
      <c r="B191" s="188"/>
      <c r="C191" s="188"/>
      <c r="D191" s="189"/>
      <c r="E191" s="189" t="s">
        <v>1052</v>
      </c>
      <c r="F191" s="191">
        <v>10</v>
      </c>
      <c r="G191" s="192"/>
      <c r="H191" s="193"/>
      <c r="I191" s="191">
        <v>0</v>
      </c>
    </row>
    <row r="192" spans="1:9" ht="23.25" customHeight="1">
      <c r="A192" s="194" t="s">
        <v>811</v>
      </c>
      <c r="B192" s="194" t="s">
        <v>1053</v>
      </c>
      <c r="C192" s="194" t="s">
        <v>819</v>
      </c>
      <c r="D192" s="51" t="s">
        <v>1835</v>
      </c>
      <c r="E192" s="51" t="s">
        <v>1836</v>
      </c>
      <c r="F192" s="195">
        <v>5</v>
      </c>
      <c r="G192" s="196" t="s">
        <v>1463</v>
      </c>
      <c r="H192" s="197" t="s">
        <v>1837</v>
      </c>
      <c r="I192" s="195">
        <v>0</v>
      </c>
    </row>
    <row r="193" spans="1:9" ht="23.25" customHeight="1">
      <c r="A193" s="194" t="s">
        <v>811</v>
      </c>
      <c r="B193" s="194" t="s">
        <v>1053</v>
      </c>
      <c r="C193" s="194" t="s">
        <v>819</v>
      </c>
      <c r="D193" s="51" t="s">
        <v>1835</v>
      </c>
      <c r="E193" s="51" t="s">
        <v>1838</v>
      </c>
      <c r="F193" s="195">
        <v>5</v>
      </c>
      <c r="G193" s="196" t="s">
        <v>1463</v>
      </c>
      <c r="H193" s="197" t="s">
        <v>1839</v>
      </c>
      <c r="I193" s="195">
        <v>0</v>
      </c>
    </row>
    <row r="194" spans="1:9" ht="23.25" customHeight="1">
      <c r="A194" s="188"/>
      <c r="B194" s="188"/>
      <c r="C194" s="188"/>
      <c r="D194" s="189"/>
      <c r="E194" s="189" t="s">
        <v>1061</v>
      </c>
      <c r="F194" s="191">
        <v>9.1</v>
      </c>
      <c r="G194" s="192"/>
      <c r="H194" s="193"/>
      <c r="I194" s="191">
        <v>0</v>
      </c>
    </row>
    <row r="195" spans="1:9" ht="23.25" customHeight="1">
      <c r="A195" s="194" t="s">
        <v>811</v>
      </c>
      <c r="B195" s="194" t="s">
        <v>1053</v>
      </c>
      <c r="C195" s="194" t="s">
        <v>819</v>
      </c>
      <c r="D195" s="51" t="s">
        <v>1835</v>
      </c>
      <c r="E195" s="51" t="s">
        <v>1840</v>
      </c>
      <c r="F195" s="195">
        <v>3</v>
      </c>
      <c r="G195" s="196" t="s">
        <v>1463</v>
      </c>
      <c r="H195" s="197" t="s">
        <v>1841</v>
      </c>
      <c r="I195" s="195">
        <v>0</v>
      </c>
    </row>
    <row r="196" spans="1:9" ht="23.25" customHeight="1">
      <c r="A196" s="194" t="s">
        <v>811</v>
      </c>
      <c r="B196" s="194" t="s">
        <v>1053</v>
      </c>
      <c r="C196" s="194" t="s">
        <v>819</v>
      </c>
      <c r="D196" s="51" t="s">
        <v>1835</v>
      </c>
      <c r="E196" s="51" t="s">
        <v>1842</v>
      </c>
      <c r="F196" s="195">
        <v>6.1</v>
      </c>
      <c r="G196" s="196" t="s">
        <v>1463</v>
      </c>
      <c r="H196" s="197" t="s">
        <v>1843</v>
      </c>
      <c r="I196" s="195">
        <v>0</v>
      </c>
    </row>
    <row r="197" spans="1:9" ht="23.25" customHeight="1">
      <c r="A197" s="188"/>
      <c r="B197" s="188"/>
      <c r="C197" s="188"/>
      <c r="D197" s="189"/>
      <c r="E197" s="189" t="s">
        <v>1064</v>
      </c>
      <c r="F197" s="191">
        <v>131.36</v>
      </c>
      <c r="G197" s="192"/>
      <c r="H197" s="193"/>
      <c r="I197" s="191">
        <v>0</v>
      </c>
    </row>
    <row r="198" spans="1:9" ht="23.25" customHeight="1">
      <c r="A198" s="194" t="s">
        <v>852</v>
      </c>
      <c r="B198" s="194" t="s">
        <v>826</v>
      </c>
      <c r="C198" s="194" t="s">
        <v>819</v>
      </c>
      <c r="D198" s="51" t="s">
        <v>1844</v>
      </c>
      <c r="E198" s="51" t="s">
        <v>1845</v>
      </c>
      <c r="F198" s="195">
        <v>126.36</v>
      </c>
      <c r="G198" s="196" t="s">
        <v>1463</v>
      </c>
      <c r="H198" s="197" t="s">
        <v>1846</v>
      </c>
      <c r="I198" s="195">
        <v>0</v>
      </c>
    </row>
    <row r="199" spans="1:9" ht="23.25" customHeight="1">
      <c r="A199" s="194" t="s">
        <v>852</v>
      </c>
      <c r="B199" s="194" t="s">
        <v>826</v>
      </c>
      <c r="C199" s="194" t="s">
        <v>819</v>
      </c>
      <c r="D199" s="51" t="s">
        <v>1844</v>
      </c>
      <c r="E199" s="51" t="s">
        <v>1847</v>
      </c>
      <c r="F199" s="195">
        <v>5</v>
      </c>
      <c r="G199" s="196" t="s">
        <v>1463</v>
      </c>
      <c r="H199" s="197" t="s">
        <v>1848</v>
      </c>
      <c r="I199" s="195">
        <v>0</v>
      </c>
    </row>
    <row r="200" spans="1:9" ht="23.25" customHeight="1">
      <c r="A200" s="188"/>
      <c r="B200" s="188"/>
      <c r="C200" s="188"/>
      <c r="D200" s="189"/>
      <c r="E200" s="189" t="s">
        <v>1069</v>
      </c>
      <c r="F200" s="191">
        <v>193.25</v>
      </c>
      <c r="G200" s="192"/>
      <c r="H200" s="193"/>
      <c r="I200" s="191">
        <v>0</v>
      </c>
    </row>
    <row r="201" spans="1:9" ht="23.25" customHeight="1">
      <c r="A201" s="194" t="s">
        <v>852</v>
      </c>
      <c r="B201" s="194" t="s">
        <v>830</v>
      </c>
      <c r="C201" s="194" t="s">
        <v>826</v>
      </c>
      <c r="D201" s="51" t="s">
        <v>1849</v>
      </c>
      <c r="E201" s="51" t="s">
        <v>1526</v>
      </c>
      <c r="F201" s="195">
        <v>3</v>
      </c>
      <c r="G201" s="196" t="s">
        <v>1463</v>
      </c>
      <c r="H201" s="197" t="s">
        <v>1850</v>
      </c>
      <c r="I201" s="195">
        <v>0</v>
      </c>
    </row>
    <row r="202" spans="1:9" ht="23.25" customHeight="1">
      <c r="A202" s="194" t="s">
        <v>852</v>
      </c>
      <c r="B202" s="194" t="s">
        <v>830</v>
      </c>
      <c r="C202" s="194" t="s">
        <v>819</v>
      </c>
      <c r="D202" s="51" t="s">
        <v>1851</v>
      </c>
      <c r="E202" s="51" t="s">
        <v>1852</v>
      </c>
      <c r="F202" s="195">
        <v>190.25</v>
      </c>
      <c r="G202" s="196" t="s">
        <v>1463</v>
      </c>
      <c r="H202" s="197" t="s">
        <v>1853</v>
      </c>
      <c r="I202" s="195">
        <v>0</v>
      </c>
    </row>
    <row r="203" spans="1:9" ht="23.25" customHeight="1">
      <c r="A203" s="188"/>
      <c r="B203" s="188"/>
      <c r="C203" s="188"/>
      <c r="D203" s="189"/>
      <c r="E203" s="189" t="s">
        <v>1075</v>
      </c>
      <c r="F203" s="191">
        <v>27</v>
      </c>
      <c r="G203" s="192"/>
      <c r="H203" s="193"/>
      <c r="I203" s="191">
        <v>0</v>
      </c>
    </row>
    <row r="204" spans="1:9" ht="23.25" customHeight="1">
      <c r="A204" s="194" t="s">
        <v>811</v>
      </c>
      <c r="B204" s="194" t="s">
        <v>886</v>
      </c>
      <c r="C204" s="194" t="s">
        <v>819</v>
      </c>
      <c r="D204" s="51" t="s">
        <v>1854</v>
      </c>
      <c r="E204" s="51" t="s">
        <v>1855</v>
      </c>
      <c r="F204" s="195">
        <v>1</v>
      </c>
      <c r="G204" s="196" t="s">
        <v>1463</v>
      </c>
      <c r="H204" s="197" t="s">
        <v>1856</v>
      </c>
      <c r="I204" s="195">
        <v>0</v>
      </c>
    </row>
    <row r="205" spans="1:9" ht="23.25" customHeight="1">
      <c r="A205" s="194" t="s">
        <v>811</v>
      </c>
      <c r="B205" s="194" t="s">
        <v>886</v>
      </c>
      <c r="C205" s="194" t="s">
        <v>819</v>
      </c>
      <c r="D205" s="51" t="s">
        <v>1854</v>
      </c>
      <c r="E205" s="51" t="s">
        <v>1857</v>
      </c>
      <c r="F205" s="195">
        <v>20</v>
      </c>
      <c r="G205" s="196" t="s">
        <v>1463</v>
      </c>
      <c r="H205" s="197" t="s">
        <v>1858</v>
      </c>
      <c r="I205" s="195">
        <v>0</v>
      </c>
    </row>
    <row r="206" spans="1:9" ht="23.25" customHeight="1">
      <c r="A206" s="194" t="s">
        <v>811</v>
      </c>
      <c r="B206" s="194" t="s">
        <v>886</v>
      </c>
      <c r="C206" s="194" t="s">
        <v>819</v>
      </c>
      <c r="D206" s="51" t="s">
        <v>1854</v>
      </c>
      <c r="E206" s="51" t="s">
        <v>1859</v>
      </c>
      <c r="F206" s="195">
        <v>6</v>
      </c>
      <c r="G206" s="196" t="s">
        <v>1463</v>
      </c>
      <c r="H206" s="197" t="s">
        <v>1860</v>
      </c>
      <c r="I206" s="195">
        <v>0</v>
      </c>
    </row>
    <row r="207" spans="1:9" ht="23.25" customHeight="1">
      <c r="A207" s="188"/>
      <c r="B207" s="188"/>
      <c r="C207" s="188"/>
      <c r="D207" s="189"/>
      <c r="E207" s="189" t="s">
        <v>1080</v>
      </c>
      <c r="F207" s="191">
        <v>143.5</v>
      </c>
      <c r="G207" s="192"/>
      <c r="H207" s="193"/>
      <c r="I207" s="191">
        <v>0</v>
      </c>
    </row>
    <row r="208" spans="1:9" ht="23.25" customHeight="1">
      <c r="A208" s="194" t="s">
        <v>811</v>
      </c>
      <c r="B208" s="194" t="s">
        <v>1081</v>
      </c>
      <c r="C208" s="194" t="s">
        <v>819</v>
      </c>
      <c r="D208" s="51" t="s">
        <v>1861</v>
      </c>
      <c r="E208" s="51" t="s">
        <v>1862</v>
      </c>
      <c r="F208" s="195">
        <v>15</v>
      </c>
      <c r="G208" s="196" t="s">
        <v>1463</v>
      </c>
      <c r="H208" s="197" t="s">
        <v>1863</v>
      </c>
      <c r="I208" s="195">
        <v>0</v>
      </c>
    </row>
    <row r="209" spans="1:9" ht="23.25" customHeight="1">
      <c r="A209" s="194" t="s">
        <v>811</v>
      </c>
      <c r="B209" s="194" t="s">
        <v>1081</v>
      </c>
      <c r="C209" s="194" t="s">
        <v>819</v>
      </c>
      <c r="D209" s="51" t="s">
        <v>1861</v>
      </c>
      <c r="E209" s="51" t="s">
        <v>1864</v>
      </c>
      <c r="F209" s="195">
        <v>1.35</v>
      </c>
      <c r="G209" s="196" t="s">
        <v>1463</v>
      </c>
      <c r="H209" s="197" t="s">
        <v>1865</v>
      </c>
      <c r="I209" s="195">
        <v>0</v>
      </c>
    </row>
    <row r="210" spans="1:9" ht="23.25" customHeight="1">
      <c r="A210" s="194" t="s">
        <v>811</v>
      </c>
      <c r="B210" s="194" t="s">
        <v>1081</v>
      </c>
      <c r="C210" s="194" t="s">
        <v>819</v>
      </c>
      <c r="D210" s="51" t="s">
        <v>1861</v>
      </c>
      <c r="E210" s="51" t="s">
        <v>1866</v>
      </c>
      <c r="F210" s="195">
        <v>78.97</v>
      </c>
      <c r="G210" s="196" t="s">
        <v>1463</v>
      </c>
      <c r="H210" s="197" t="s">
        <v>1867</v>
      </c>
      <c r="I210" s="195">
        <v>0</v>
      </c>
    </row>
    <row r="211" spans="1:9" ht="23.25" customHeight="1">
      <c r="A211" s="194" t="s">
        <v>811</v>
      </c>
      <c r="B211" s="194" t="s">
        <v>1081</v>
      </c>
      <c r="C211" s="194" t="s">
        <v>819</v>
      </c>
      <c r="D211" s="51" t="s">
        <v>1861</v>
      </c>
      <c r="E211" s="51" t="s">
        <v>1868</v>
      </c>
      <c r="F211" s="195">
        <v>20</v>
      </c>
      <c r="G211" s="196" t="s">
        <v>1463</v>
      </c>
      <c r="H211" s="197" t="s">
        <v>1869</v>
      </c>
      <c r="I211" s="195">
        <v>0</v>
      </c>
    </row>
    <row r="212" spans="1:9" ht="23.25" customHeight="1">
      <c r="A212" s="194" t="s">
        <v>811</v>
      </c>
      <c r="B212" s="194" t="s">
        <v>1081</v>
      </c>
      <c r="C212" s="194" t="s">
        <v>819</v>
      </c>
      <c r="D212" s="51" t="s">
        <v>1861</v>
      </c>
      <c r="E212" s="51" t="s">
        <v>1870</v>
      </c>
      <c r="F212" s="195">
        <v>0.5</v>
      </c>
      <c r="G212" s="196" t="s">
        <v>1463</v>
      </c>
      <c r="H212" s="197" t="s">
        <v>1871</v>
      </c>
      <c r="I212" s="195">
        <v>0</v>
      </c>
    </row>
    <row r="213" spans="1:9" ht="23.25" customHeight="1">
      <c r="A213" s="194" t="s">
        <v>811</v>
      </c>
      <c r="B213" s="194" t="s">
        <v>1081</v>
      </c>
      <c r="C213" s="194" t="s">
        <v>819</v>
      </c>
      <c r="D213" s="51" t="s">
        <v>1861</v>
      </c>
      <c r="E213" s="51" t="s">
        <v>1872</v>
      </c>
      <c r="F213" s="195">
        <v>2.5</v>
      </c>
      <c r="G213" s="196" t="s">
        <v>1463</v>
      </c>
      <c r="H213" s="197" t="s">
        <v>1873</v>
      </c>
      <c r="I213" s="195">
        <v>0</v>
      </c>
    </row>
    <row r="214" spans="1:9" ht="23.25" customHeight="1">
      <c r="A214" s="194" t="s">
        <v>811</v>
      </c>
      <c r="B214" s="194" t="s">
        <v>1081</v>
      </c>
      <c r="C214" s="194" t="s">
        <v>819</v>
      </c>
      <c r="D214" s="51" t="s">
        <v>1861</v>
      </c>
      <c r="E214" s="51" t="s">
        <v>1874</v>
      </c>
      <c r="F214" s="195">
        <v>0.55</v>
      </c>
      <c r="G214" s="196" t="s">
        <v>1463</v>
      </c>
      <c r="H214" s="197" t="s">
        <v>1875</v>
      </c>
      <c r="I214" s="195">
        <v>0</v>
      </c>
    </row>
    <row r="215" spans="1:9" ht="23.25" customHeight="1">
      <c r="A215" s="194" t="s">
        <v>811</v>
      </c>
      <c r="B215" s="194" t="s">
        <v>1081</v>
      </c>
      <c r="C215" s="194" t="s">
        <v>819</v>
      </c>
      <c r="D215" s="51" t="s">
        <v>1861</v>
      </c>
      <c r="E215" s="51" t="s">
        <v>1876</v>
      </c>
      <c r="F215" s="195">
        <v>6.62</v>
      </c>
      <c r="G215" s="196" t="s">
        <v>1463</v>
      </c>
      <c r="H215" s="197" t="s">
        <v>1877</v>
      </c>
      <c r="I215" s="195">
        <v>0</v>
      </c>
    </row>
    <row r="216" spans="1:9" ht="23.25" customHeight="1">
      <c r="A216" s="194" t="s">
        <v>811</v>
      </c>
      <c r="B216" s="194" t="s">
        <v>1081</v>
      </c>
      <c r="C216" s="194" t="s">
        <v>819</v>
      </c>
      <c r="D216" s="51" t="s">
        <v>1861</v>
      </c>
      <c r="E216" s="51" t="s">
        <v>1878</v>
      </c>
      <c r="F216" s="195">
        <v>7</v>
      </c>
      <c r="G216" s="196" t="s">
        <v>1463</v>
      </c>
      <c r="H216" s="197" t="s">
        <v>1879</v>
      </c>
      <c r="I216" s="195">
        <v>0</v>
      </c>
    </row>
    <row r="217" spans="1:9" ht="23.25" customHeight="1">
      <c r="A217" s="194" t="s">
        <v>811</v>
      </c>
      <c r="B217" s="194" t="s">
        <v>1081</v>
      </c>
      <c r="C217" s="194" t="s">
        <v>819</v>
      </c>
      <c r="D217" s="51" t="s">
        <v>1861</v>
      </c>
      <c r="E217" s="51" t="s">
        <v>1880</v>
      </c>
      <c r="F217" s="195">
        <v>6.51</v>
      </c>
      <c r="G217" s="196" t="s">
        <v>1463</v>
      </c>
      <c r="H217" s="197" t="s">
        <v>1881</v>
      </c>
      <c r="I217" s="195">
        <v>0</v>
      </c>
    </row>
    <row r="218" spans="1:9" ht="23.25" customHeight="1">
      <c r="A218" s="194" t="s">
        <v>811</v>
      </c>
      <c r="B218" s="194" t="s">
        <v>1081</v>
      </c>
      <c r="C218" s="194" t="s">
        <v>819</v>
      </c>
      <c r="D218" s="51" t="s">
        <v>1861</v>
      </c>
      <c r="E218" s="51" t="s">
        <v>1882</v>
      </c>
      <c r="F218" s="195">
        <v>3.5</v>
      </c>
      <c r="G218" s="196" t="s">
        <v>1463</v>
      </c>
      <c r="H218" s="197" t="s">
        <v>1883</v>
      </c>
      <c r="I218" s="195">
        <v>0</v>
      </c>
    </row>
    <row r="219" spans="1:9" ht="23.25" customHeight="1">
      <c r="A219" s="194" t="s">
        <v>811</v>
      </c>
      <c r="B219" s="194" t="s">
        <v>1081</v>
      </c>
      <c r="C219" s="194" t="s">
        <v>819</v>
      </c>
      <c r="D219" s="51" t="s">
        <v>1861</v>
      </c>
      <c r="E219" s="51" t="s">
        <v>1884</v>
      </c>
      <c r="F219" s="195">
        <v>1</v>
      </c>
      <c r="G219" s="196" t="s">
        <v>1463</v>
      </c>
      <c r="H219" s="197" t="s">
        <v>1885</v>
      </c>
      <c r="I219" s="195">
        <v>0</v>
      </c>
    </row>
    <row r="220" spans="1:9" ht="23.25" customHeight="1">
      <c r="A220" s="188"/>
      <c r="B220" s="188"/>
      <c r="C220" s="188"/>
      <c r="D220" s="189"/>
      <c r="E220" s="189" t="s">
        <v>1086</v>
      </c>
      <c r="F220" s="191">
        <v>8619.15</v>
      </c>
      <c r="G220" s="192"/>
      <c r="H220" s="193"/>
      <c r="I220" s="191">
        <v>0</v>
      </c>
    </row>
    <row r="221" spans="1:9" ht="23.25" customHeight="1">
      <c r="A221" s="194" t="s">
        <v>829</v>
      </c>
      <c r="B221" s="194" t="s">
        <v>830</v>
      </c>
      <c r="C221" s="194" t="s">
        <v>813</v>
      </c>
      <c r="D221" s="51" t="s">
        <v>1389</v>
      </c>
      <c r="E221" s="51" t="s">
        <v>1886</v>
      </c>
      <c r="F221" s="195">
        <v>260</v>
      </c>
      <c r="G221" s="196" t="s">
        <v>1463</v>
      </c>
      <c r="H221" s="197" t="s">
        <v>1887</v>
      </c>
      <c r="I221" s="195">
        <v>0</v>
      </c>
    </row>
    <row r="222" spans="1:9" ht="23.25" customHeight="1">
      <c r="A222" s="194" t="s">
        <v>829</v>
      </c>
      <c r="B222" s="194" t="s">
        <v>830</v>
      </c>
      <c r="C222" s="194" t="s">
        <v>830</v>
      </c>
      <c r="D222" s="51" t="s">
        <v>1821</v>
      </c>
      <c r="E222" s="51" t="s">
        <v>1888</v>
      </c>
      <c r="F222" s="195">
        <v>8049.55</v>
      </c>
      <c r="G222" s="196" t="s">
        <v>1463</v>
      </c>
      <c r="H222" s="197" t="s">
        <v>1889</v>
      </c>
      <c r="I222" s="195">
        <v>0</v>
      </c>
    </row>
    <row r="223" spans="1:9" ht="23.25" customHeight="1">
      <c r="A223" s="194" t="s">
        <v>829</v>
      </c>
      <c r="B223" s="194" t="s">
        <v>830</v>
      </c>
      <c r="C223" s="194" t="s">
        <v>819</v>
      </c>
      <c r="D223" s="51" t="s">
        <v>1890</v>
      </c>
      <c r="E223" s="51" t="s">
        <v>1891</v>
      </c>
      <c r="F223" s="195">
        <v>309.6</v>
      </c>
      <c r="G223" s="196" t="s">
        <v>1463</v>
      </c>
      <c r="H223" s="197" t="s">
        <v>1892</v>
      </c>
      <c r="I223" s="195">
        <v>0</v>
      </c>
    </row>
    <row r="224" spans="1:9" ht="23.25" customHeight="1">
      <c r="A224" s="188"/>
      <c r="B224" s="188"/>
      <c r="C224" s="188"/>
      <c r="D224" s="189"/>
      <c r="E224" s="189" t="s">
        <v>1091</v>
      </c>
      <c r="F224" s="191">
        <v>86.04</v>
      </c>
      <c r="G224" s="192"/>
      <c r="H224" s="193"/>
      <c r="I224" s="191">
        <v>0</v>
      </c>
    </row>
    <row r="225" spans="1:9" ht="23.25" customHeight="1">
      <c r="A225" s="194" t="s">
        <v>811</v>
      </c>
      <c r="B225" s="194" t="s">
        <v>1092</v>
      </c>
      <c r="C225" s="194" t="s">
        <v>830</v>
      </c>
      <c r="D225" s="51" t="s">
        <v>1893</v>
      </c>
      <c r="E225" s="51" t="s">
        <v>1894</v>
      </c>
      <c r="F225" s="195">
        <v>3</v>
      </c>
      <c r="G225" s="196" t="s">
        <v>1463</v>
      </c>
      <c r="H225" s="197" t="s">
        <v>1895</v>
      </c>
      <c r="I225" s="195">
        <v>0</v>
      </c>
    </row>
    <row r="226" spans="1:9" ht="23.25" customHeight="1">
      <c r="A226" s="194" t="s">
        <v>811</v>
      </c>
      <c r="B226" s="194" t="s">
        <v>1092</v>
      </c>
      <c r="C226" s="194" t="s">
        <v>819</v>
      </c>
      <c r="D226" s="51" t="s">
        <v>1896</v>
      </c>
      <c r="E226" s="51" t="s">
        <v>1897</v>
      </c>
      <c r="F226" s="195">
        <v>10</v>
      </c>
      <c r="G226" s="196" t="s">
        <v>1463</v>
      </c>
      <c r="H226" s="197" t="s">
        <v>1898</v>
      </c>
      <c r="I226" s="195">
        <v>0</v>
      </c>
    </row>
    <row r="227" spans="1:9" ht="23.25" customHeight="1">
      <c r="A227" s="194" t="s">
        <v>811</v>
      </c>
      <c r="B227" s="194" t="s">
        <v>1092</v>
      </c>
      <c r="C227" s="194" t="s">
        <v>819</v>
      </c>
      <c r="D227" s="51" t="s">
        <v>1896</v>
      </c>
      <c r="E227" s="51" t="s">
        <v>1899</v>
      </c>
      <c r="F227" s="195">
        <v>71.04</v>
      </c>
      <c r="G227" s="196" t="s">
        <v>1463</v>
      </c>
      <c r="H227" s="197" t="s">
        <v>1900</v>
      </c>
      <c r="I227" s="195">
        <v>0</v>
      </c>
    </row>
    <row r="228" spans="1:9" ht="23.25" customHeight="1">
      <c r="A228" s="194" t="s">
        <v>811</v>
      </c>
      <c r="B228" s="194" t="s">
        <v>1092</v>
      </c>
      <c r="C228" s="194" t="s">
        <v>819</v>
      </c>
      <c r="D228" s="51" t="s">
        <v>1896</v>
      </c>
      <c r="E228" s="51" t="s">
        <v>1901</v>
      </c>
      <c r="F228" s="195">
        <v>1</v>
      </c>
      <c r="G228" s="196" t="s">
        <v>1463</v>
      </c>
      <c r="H228" s="197" t="s">
        <v>1902</v>
      </c>
      <c r="I228" s="195">
        <v>0</v>
      </c>
    </row>
    <row r="229" spans="1:9" ht="23.25" customHeight="1">
      <c r="A229" s="194" t="s">
        <v>811</v>
      </c>
      <c r="B229" s="194" t="s">
        <v>1092</v>
      </c>
      <c r="C229" s="194" t="s">
        <v>819</v>
      </c>
      <c r="D229" s="51" t="s">
        <v>1896</v>
      </c>
      <c r="E229" s="51" t="s">
        <v>1903</v>
      </c>
      <c r="F229" s="195">
        <v>1</v>
      </c>
      <c r="G229" s="196" t="s">
        <v>1463</v>
      </c>
      <c r="H229" s="197" t="s">
        <v>1904</v>
      </c>
      <c r="I229" s="195">
        <v>0</v>
      </c>
    </row>
    <row r="230" spans="1:9" ht="23.25" customHeight="1">
      <c r="A230" s="188"/>
      <c r="B230" s="188"/>
      <c r="C230" s="188"/>
      <c r="D230" s="189"/>
      <c r="E230" s="189" t="s">
        <v>1098</v>
      </c>
      <c r="F230" s="191">
        <v>20.07</v>
      </c>
      <c r="G230" s="192"/>
      <c r="H230" s="193"/>
      <c r="I230" s="191">
        <v>0</v>
      </c>
    </row>
    <row r="231" spans="1:9" ht="23.25" customHeight="1">
      <c r="A231" s="194" t="s">
        <v>811</v>
      </c>
      <c r="B231" s="194" t="s">
        <v>1092</v>
      </c>
      <c r="C231" s="194" t="s">
        <v>830</v>
      </c>
      <c r="D231" s="51" t="s">
        <v>1893</v>
      </c>
      <c r="E231" s="51" t="s">
        <v>1905</v>
      </c>
      <c r="F231" s="195">
        <v>10</v>
      </c>
      <c r="G231" s="196" t="s">
        <v>1463</v>
      </c>
      <c r="H231" s="197" t="s">
        <v>1906</v>
      </c>
      <c r="I231" s="195">
        <v>0</v>
      </c>
    </row>
    <row r="232" spans="1:9" ht="23.25" customHeight="1">
      <c r="A232" s="194" t="s">
        <v>811</v>
      </c>
      <c r="B232" s="194" t="s">
        <v>1092</v>
      </c>
      <c r="C232" s="194" t="s">
        <v>819</v>
      </c>
      <c r="D232" s="51" t="s">
        <v>1896</v>
      </c>
      <c r="E232" s="51" t="s">
        <v>1907</v>
      </c>
      <c r="F232" s="195">
        <v>4.4</v>
      </c>
      <c r="G232" s="196" t="s">
        <v>1463</v>
      </c>
      <c r="H232" s="197" t="s">
        <v>1908</v>
      </c>
      <c r="I232" s="195">
        <v>0</v>
      </c>
    </row>
    <row r="233" spans="1:9" ht="23.25" customHeight="1">
      <c r="A233" s="194" t="s">
        <v>811</v>
      </c>
      <c r="B233" s="194" t="s">
        <v>1092</v>
      </c>
      <c r="C233" s="194" t="s">
        <v>819</v>
      </c>
      <c r="D233" s="51" t="s">
        <v>1896</v>
      </c>
      <c r="E233" s="51" t="s">
        <v>1909</v>
      </c>
      <c r="F233" s="195">
        <v>5.67</v>
      </c>
      <c r="G233" s="196" t="s">
        <v>1463</v>
      </c>
      <c r="H233" s="197" t="s">
        <v>1910</v>
      </c>
      <c r="I233" s="195">
        <v>0</v>
      </c>
    </row>
    <row r="234" spans="1:9" ht="23.25" customHeight="1">
      <c r="A234" s="188"/>
      <c r="B234" s="188"/>
      <c r="C234" s="188"/>
      <c r="D234" s="189"/>
      <c r="E234" s="189" t="s">
        <v>1101</v>
      </c>
      <c r="F234" s="191">
        <v>20</v>
      </c>
      <c r="G234" s="192"/>
      <c r="H234" s="193"/>
      <c r="I234" s="191">
        <v>0</v>
      </c>
    </row>
    <row r="235" spans="1:9" ht="23.25" customHeight="1">
      <c r="A235" s="194" t="s">
        <v>811</v>
      </c>
      <c r="B235" s="194" t="s">
        <v>886</v>
      </c>
      <c r="C235" s="194" t="s">
        <v>819</v>
      </c>
      <c r="D235" s="51" t="s">
        <v>1854</v>
      </c>
      <c r="E235" s="51" t="s">
        <v>1911</v>
      </c>
      <c r="F235" s="195">
        <v>20</v>
      </c>
      <c r="G235" s="196" t="s">
        <v>1463</v>
      </c>
      <c r="H235" s="197" t="s">
        <v>1912</v>
      </c>
      <c r="I235" s="195">
        <v>0</v>
      </c>
    </row>
    <row r="236" spans="1:9" ht="23.25" customHeight="1">
      <c r="A236" s="188"/>
      <c r="B236" s="188"/>
      <c r="C236" s="188"/>
      <c r="D236" s="189"/>
      <c r="E236" s="189" t="s">
        <v>1104</v>
      </c>
      <c r="F236" s="191">
        <v>5.1</v>
      </c>
      <c r="G236" s="192"/>
      <c r="H236" s="193"/>
      <c r="I236" s="191">
        <v>0</v>
      </c>
    </row>
    <row r="237" spans="1:9" ht="23.25" customHeight="1">
      <c r="A237" s="194" t="s">
        <v>811</v>
      </c>
      <c r="B237" s="194" t="s">
        <v>812</v>
      </c>
      <c r="C237" s="194" t="s">
        <v>830</v>
      </c>
      <c r="D237" s="51" t="s">
        <v>1913</v>
      </c>
      <c r="E237" s="51" t="s">
        <v>1914</v>
      </c>
      <c r="F237" s="195">
        <v>5.1</v>
      </c>
      <c r="G237" s="196" t="s">
        <v>1463</v>
      </c>
      <c r="H237" s="197" t="s">
        <v>1915</v>
      </c>
      <c r="I237" s="195">
        <v>0</v>
      </c>
    </row>
    <row r="238" spans="1:9" ht="23.25" customHeight="1">
      <c r="A238" s="188"/>
      <c r="B238" s="188"/>
      <c r="C238" s="188"/>
      <c r="D238" s="189"/>
      <c r="E238" s="189" t="s">
        <v>1108</v>
      </c>
      <c r="F238" s="191">
        <v>10197.16</v>
      </c>
      <c r="G238" s="192"/>
      <c r="H238" s="193"/>
      <c r="I238" s="191">
        <v>0</v>
      </c>
    </row>
    <row r="239" spans="1:9" ht="23.25" customHeight="1">
      <c r="A239" s="194" t="s">
        <v>829</v>
      </c>
      <c r="B239" s="194" t="s">
        <v>813</v>
      </c>
      <c r="C239" s="194" t="s">
        <v>967</v>
      </c>
      <c r="D239" s="51" t="s">
        <v>1916</v>
      </c>
      <c r="E239" s="51" t="s">
        <v>1917</v>
      </c>
      <c r="F239" s="195">
        <v>3</v>
      </c>
      <c r="G239" s="196" t="s">
        <v>1463</v>
      </c>
      <c r="H239" s="197" t="s">
        <v>1918</v>
      </c>
      <c r="I239" s="195">
        <v>0</v>
      </c>
    </row>
    <row r="240" spans="1:9" ht="23.25" customHeight="1">
      <c r="A240" s="194" t="s">
        <v>829</v>
      </c>
      <c r="B240" s="194" t="s">
        <v>813</v>
      </c>
      <c r="C240" s="194" t="s">
        <v>1112</v>
      </c>
      <c r="D240" s="51" t="s">
        <v>1919</v>
      </c>
      <c r="E240" s="51" t="s">
        <v>1920</v>
      </c>
      <c r="F240" s="195">
        <v>228</v>
      </c>
      <c r="G240" s="196" t="s">
        <v>1463</v>
      </c>
      <c r="H240" s="197" t="s">
        <v>1921</v>
      </c>
      <c r="I240" s="195">
        <v>0</v>
      </c>
    </row>
    <row r="241" spans="1:9" ht="23.25" customHeight="1">
      <c r="A241" s="194" t="s">
        <v>829</v>
      </c>
      <c r="B241" s="194" t="s">
        <v>813</v>
      </c>
      <c r="C241" s="194" t="s">
        <v>1114</v>
      </c>
      <c r="D241" s="51" t="s">
        <v>1922</v>
      </c>
      <c r="E241" s="51" t="s">
        <v>1923</v>
      </c>
      <c r="F241" s="195">
        <v>350</v>
      </c>
      <c r="G241" s="196" t="s">
        <v>1463</v>
      </c>
      <c r="H241" s="197" t="s">
        <v>1924</v>
      </c>
      <c r="I241" s="195">
        <v>0</v>
      </c>
    </row>
    <row r="242" spans="1:9" ht="23.25" customHeight="1">
      <c r="A242" s="194" t="s">
        <v>829</v>
      </c>
      <c r="B242" s="194" t="s">
        <v>813</v>
      </c>
      <c r="C242" s="194" t="s">
        <v>819</v>
      </c>
      <c r="D242" s="51" t="s">
        <v>1925</v>
      </c>
      <c r="E242" s="51" t="s">
        <v>1926</v>
      </c>
      <c r="F242" s="195">
        <v>3</v>
      </c>
      <c r="G242" s="196" t="s">
        <v>1463</v>
      </c>
      <c r="H242" s="197" t="s">
        <v>1927</v>
      </c>
      <c r="I242" s="195">
        <v>0</v>
      </c>
    </row>
    <row r="243" spans="1:9" ht="23.25" customHeight="1">
      <c r="A243" s="194" t="s">
        <v>829</v>
      </c>
      <c r="B243" s="194" t="s">
        <v>813</v>
      </c>
      <c r="C243" s="194" t="s">
        <v>819</v>
      </c>
      <c r="D243" s="51" t="s">
        <v>1925</v>
      </c>
      <c r="E243" s="51" t="s">
        <v>1928</v>
      </c>
      <c r="F243" s="195">
        <v>43.74</v>
      </c>
      <c r="G243" s="196" t="s">
        <v>1463</v>
      </c>
      <c r="H243" s="197" t="s">
        <v>1929</v>
      </c>
      <c r="I243" s="195">
        <v>0</v>
      </c>
    </row>
    <row r="244" spans="1:9" ht="23.25" customHeight="1">
      <c r="A244" s="194" t="s">
        <v>829</v>
      </c>
      <c r="B244" s="194" t="s">
        <v>813</v>
      </c>
      <c r="C244" s="194" t="s">
        <v>819</v>
      </c>
      <c r="D244" s="51" t="s">
        <v>1925</v>
      </c>
      <c r="E244" s="51" t="s">
        <v>1930</v>
      </c>
      <c r="F244" s="195">
        <v>128.45</v>
      </c>
      <c r="G244" s="196" t="s">
        <v>1463</v>
      </c>
      <c r="H244" s="197" t="s">
        <v>1931</v>
      </c>
      <c r="I244" s="195">
        <v>0</v>
      </c>
    </row>
    <row r="245" spans="1:9" ht="23.25" customHeight="1">
      <c r="A245" s="194" t="s">
        <v>829</v>
      </c>
      <c r="B245" s="194" t="s">
        <v>813</v>
      </c>
      <c r="C245" s="194" t="s">
        <v>819</v>
      </c>
      <c r="D245" s="51" t="s">
        <v>1925</v>
      </c>
      <c r="E245" s="51" t="s">
        <v>1932</v>
      </c>
      <c r="F245" s="195">
        <v>5</v>
      </c>
      <c r="G245" s="196" t="s">
        <v>1463</v>
      </c>
      <c r="H245" s="197" t="s">
        <v>1933</v>
      </c>
      <c r="I245" s="195">
        <v>0</v>
      </c>
    </row>
    <row r="246" spans="1:9" ht="23.25" customHeight="1">
      <c r="A246" s="194" t="s">
        <v>829</v>
      </c>
      <c r="B246" s="194" t="s">
        <v>813</v>
      </c>
      <c r="C246" s="194" t="s">
        <v>819</v>
      </c>
      <c r="D246" s="51" t="s">
        <v>1925</v>
      </c>
      <c r="E246" s="51" t="s">
        <v>1934</v>
      </c>
      <c r="F246" s="195">
        <v>1773.81</v>
      </c>
      <c r="G246" s="196" t="s">
        <v>1463</v>
      </c>
      <c r="H246" s="197" t="s">
        <v>1935</v>
      </c>
      <c r="I246" s="195">
        <v>0</v>
      </c>
    </row>
    <row r="247" spans="1:9" ht="23.25" customHeight="1">
      <c r="A247" s="194" t="s">
        <v>829</v>
      </c>
      <c r="B247" s="194" t="s">
        <v>813</v>
      </c>
      <c r="C247" s="194" t="s">
        <v>819</v>
      </c>
      <c r="D247" s="51" t="s">
        <v>1925</v>
      </c>
      <c r="E247" s="51" t="s">
        <v>1936</v>
      </c>
      <c r="F247" s="195">
        <v>2</v>
      </c>
      <c r="G247" s="196" t="s">
        <v>1463</v>
      </c>
      <c r="H247" s="197" t="s">
        <v>1937</v>
      </c>
      <c r="I247" s="195">
        <v>0</v>
      </c>
    </row>
    <row r="248" spans="1:9" ht="23.25" customHeight="1">
      <c r="A248" s="194" t="s">
        <v>829</v>
      </c>
      <c r="B248" s="194" t="s">
        <v>843</v>
      </c>
      <c r="C248" s="194" t="s">
        <v>886</v>
      </c>
      <c r="D248" s="51" t="s">
        <v>1938</v>
      </c>
      <c r="E248" s="51" t="s">
        <v>1939</v>
      </c>
      <c r="F248" s="195">
        <v>7660.16</v>
      </c>
      <c r="G248" s="196" t="s">
        <v>1463</v>
      </c>
      <c r="H248" s="197" t="s">
        <v>1601</v>
      </c>
      <c r="I248" s="195">
        <v>0</v>
      </c>
    </row>
    <row r="249" spans="1:9" ht="23.25" customHeight="1">
      <c r="A249" s="188"/>
      <c r="B249" s="188"/>
      <c r="C249" s="188"/>
      <c r="D249" s="189"/>
      <c r="E249" s="189" t="s">
        <v>1119</v>
      </c>
      <c r="F249" s="191">
        <v>56.13</v>
      </c>
      <c r="G249" s="192"/>
      <c r="H249" s="193"/>
      <c r="I249" s="191">
        <v>0</v>
      </c>
    </row>
    <row r="250" spans="1:9" ht="23.25" customHeight="1">
      <c r="A250" s="194" t="s">
        <v>829</v>
      </c>
      <c r="B250" s="194" t="s">
        <v>813</v>
      </c>
      <c r="C250" s="194" t="s">
        <v>819</v>
      </c>
      <c r="D250" s="51" t="s">
        <v>1925</v>
      </c>
      <c r="E250" s="51" t="s">
        <v>1940</v>
      </c>
      <c r="F250" s="195">
        <v>16.02</v>
      </c>
      <c r="G250" s="196" t="s">
        <v>1463</v>
      </c>
      <c r="H250" s="197" t="s">
        <v>1941</v>
      </c>
      <c r="I250" s="195">
        <v>0</v>
      </c>
    </row>
    <row r="251" spans="1:9" ht="23.25" customHeight="1">
      <c r="A251" s="194" t="s">
        <v>829</v>
      </c>
      <c r="B251" s="194" t="s">
        <v>813</v>
      </c>
      <c r="C251" s="194" t="s">
        <v>819</v>
      </c>
      <c r="D251" s="51" t="s">
        <v>1925</v>
      </c>
      <c r="E251" s="51" t="s">
        <v>1942</v>
      </c>
      <c r="F251" s="195">
        <v>28</v>
      </c>
      <c r="G251" s="196" t="s">
        <v>1463</v>
      </c>
      <c r="H251" s="197" t="s">
        <v>1943</v>
      </c>
      <c r="I251" s="195">
        <v>0</v>
      </c>
    </row>
    <row r="252" spans="1:9" ht="23.25" customHeight="1">
      <c r="A252" s="194" t="s">
        <v>829</v>
      </c>
      <c r="B252" s="194" t="s">
        <v>813</v>
      </c>
      <c r="C252" s="194" t="s">
        <v>819</v>
      </c>
      <c r="D252" s="51" t="s">
        <v>1925</v>
      </c>
      <c r="E252" s="51" t="s">
        <v>1944</v>
      </c>
      <c r="F252" s="195">
        <v>12.11</v>
      </c>
      <c r="G252" s="196" t="s">
        <v>1463</v>
      </c>
      <c r="H252" s="197" t="s">
        <v>1945</v>
      </c>
      <c r="I252" s="195">
        <v>0</v>
      </c>
    </row>
    <row r="253" spans="1:9" ht="23.25" customHeight="1">
      <c r="A253" s="188"/>
      <c r="B253" s="188"/>
      <c r="C253" s="188"/>
      <c r="D253" s="189"/>
      <c r="E253" s="189" t="s">
        <v>1123</v>
      </c>
      <c r="F253" s="191">
        <v>8</v>
      </c>
      <c r="G253" s="192"/>
      <c r="H253" s="193"/>
      <c r="I253" s="191">
        <v>0</v>
      </c>
    </row>
    <row r="254" spans="1:9" ht="23.25" customHeight="1">
      <c r="A254" s="194" t="s">
        <v>811</v>
      </c>
      <c r="B254" s="194" t="s">
        <v>1124</v>
      </c>
      <c r="C254" s="194" t="s">
        <v>826</v>
      </c>
      <c r="D254" s="51" t="s">
        <v>1946</v>
      </c>
      <c r="E254" s="51" t="s">
        <v>1947</v>
      </c>
      <c r="F254" s="195">
        <v>3</v>
      </c>
      <c r="G254" s="196" t="s">
        <v>1463</v>
      </c>
      <c r="H254" s="197" t="s">
        <v>1948</v>
      </c>
      <c r="I254" s="195">
        <v>0</v>
      </c>
    </row>
    <row r="255" spans="1:9" ht="23.25" customHeight="1">
      <c r="A255" s="194" t="s">
        <v>811</v>
      </c>
      <c r="B255" s="194" t="s">
        <v>1124</v>
      </c>
      <c r="C255" s="194" t="s">
        <v>1128</v>
      </c>
      <c r="D255" s="51" t="s">
        <v>1949</v>
      </c>
      <c r="E255" s="51" t="s">
        <v>1950</v>
      </c>
      <c r="F255" s="195">
        <v>5</v>
      </c>
      <c r="G255" s="196" t="s">
        <v>1463</v>
      </c>
      <c r="H255" s="197" t="s">
        <v>1951</v>
      </c>
      <c r="I255" s="195">
        <v>0</v>
      </c>
    </row>
    <row r="256" spans="1:9" ht="23.25" customHeight="1">
      <c r="A256" s="188"/>
      <c r="B256" s="188"/>
      <c r="C256" s="188"/>
      <c r="D256" s="189"/>
      <c r="E256" s="189" t="s">
        <v>1135</v>
      </c>
      <c r="F256" s="191">
        <v>50.51</v>
      </c>
      <c r="G256" s="192"/>
      <c r="H256" s="193"/>
      <c r="I256" s="191">
        <v>0</v>
      </c>
    </row>
    <row r="257" spans="1:9" ht="23.25" customHeight="1">
      <c r="A257" s="194" t="s">
        <v>872</v>
      </c>
      <c r="B257" s="194" t="s">
        <v>943</v>
      </c>
      <c r="C257" s="194" t="s">
        <v>819</v>
      </c>
      <c r="D257" s="51" t="s">
        <v>1952</v>
      </c>
      <c r="E257" s="51" t="s">
        <v>1953</v>
      </c>
      <c r="F257" s="195">
        <v>8.8</v>
      </c>
      <c r="G257" s="196" t="s">
        <v>1463</v>
      </c>
      <c r="H257" s="197" t="s">
        <v>1954</v>
      </c>
      <c r="I257" s="195">
        <v>0</v>
      </c>
    </row>
    <row r="258" spans="1:9" ht="23.25" customHeight="1">
      <c r="A258" s="194" t="s">
        <v>872</v>
      </c>
      <c r="B258" s="194" t="s">
        <v>1138</v>
      </c>
      <c r="C258" s="194" t="s">
        <v>826</v>
      </c>
      <c r="D258" s="51" t="s">
        <v>1955</v>
      </c>
      <c r="E258" s="51" t="s">
        <v>1956</v>
      </c>
      <c r="F258" s="195">
        <v>7.31</v>
      </c>
      <c r="G258" s="196" t="s">
        <v>1463</v>
      </c>
      <c r="H258" s="197" t="s">
        <v>1957</v>
      </c>
      <c r="I258" s="195">
        <v>0</v>
      </c>
    </row>
    <row r="259" spans="1:9" ht="23.25" customHeight="1">
      <c r="A259" s="194" t="s">
        <v>872</v>
      </c>
      <c r="B259" s="194" t="s">
        <v>1138</v>
      </c>
      <c r="C259" s="194" t="s">
        <v>826</v>
      </c>
      <c r="D259" s="51" t="s">
        <v>1955</v>
      </c>
      <c r="E259" s="51" t="s">
        <v>1958</v>
      </c>
      <c r="F259" s="195">
        <v>32.6</v>
      </c>
      <c r="G259" s="196" t="s">
        <v>1463</v>
      </c>
      <c r="H259" s="197" t="s">
        <v>1959</v>
      </c>
      <c r="I259" s="195">
        <v>0</v>
      </c>
    </row>
    <row r="260" spans="1:9" ht="23.25" customHeight="1">
      <c r="A260" s="194" t="s">
        <v>872</v>
      </c>
      <c r="B260" s="194" t="s">
        <v>1138</v>
      </c>
      <c r="C260" s="194" t="s">
        <v>819</v>
      </c>
      <c r="D260" s="51" t="s">
        <v>1960</v>
      </c>
      <c r="E260" s="51" t="s">
        <v>1961</v>
      </c>
      <c r="F260" s="195">
        <v>1.2</v>
      </c>
      <c r="G260" s="196" t="s">
        <v>1463</v>
      </c>
      <c r="H260" s="197" t="s">
        <v>1962</v>
      </c>
      <c r="I260" s="195">
        <v>0</v>
      </c>
    </row>
    <row r="261" spans="1:9" ht="23.25" customHeight="1">
      <c r="A261" s="194" t="s">
        <v>891</v>
      </c>
      <c r="B261" s="194" t="s">
        <v>936</v>
      </c>
      <c r="C261" s="194" t="s">
        <v>819</v>
      </c>
      <c r="D261" s="51" t="s">
        <v>1740</v>
      </c>
      <c r="E261" s="51" t="s">
        <v>1963</v>
      </c>
      <c r="F261" s="195">
        <v>0.6</v>
      </c>
      <c r="G261" s="196" t="s">
        <v>1463</v>
      </c>
      <c r="H261" s="197" t="s">
        <v>1964</v>
      </c>
      <c r="I261" s="195">
        <v>0</v>
      </c>
    </row>
    <row r="262" spans="1:9" ht="23.25" customHeight="1">
      <c r="A262" s="188"/>
      <c r="B262" s="188"/>
      <c r="C262" s="188"/>
      <c r="D262" s="189"/>
      <c r="E262" s="189" t="s">
        <v>1143</v>
      </c>
      <c r="F262" s="191">
        <v>44.94</v>
      </c>
      <c r="G262" s="192"/>
      <c r="H262" s="193"/>
      <c r="I262" s="191">
        <v>0</v>
      </c>
    </row>
    <row r="263" spans="1:9" ht="23.25" customHeight="1">
      <c r="A263" s="194" t="s">
        <v>1144</v>
      </c>
      <c r="B263" s="194" t="s">
        <v>813</v>
      </c>
      <c r="C263" s="194" t="s">
        <v>812</v>
      </c>
      <c r="D263" s="51" t="s">
        <v>1965</v>
      </c>
      <c r="E263" s="51" t="s">
        <v>1966</v>
      </c>
      <c r="F263" s="195">
        <v>4.5</v>
      </c>
      <c r="G263" s="196" t="s">
        <v>1463</v>
      </c>
      <c r="H263" s="197" t="s">
        <v>1967</v>
      </c>
      <c r="I263" s="195">
        <v>0</v>
      </c>
    </row>
    <row r="264" spans="1:9" ht="23.25" customHeight="1">
      <c r="A264" s="194" t="s">
        <v>1144</v>
      </c>
      <c r="B264" s="194" t="s">
        <v>813</v>
      </c>
      <c r="C264" s="194" t="s">
        <v>819</v>
      </c>
      <c r="D264" s="51" t="s">
        <v>1968</v>
      </c>
      <c r="E264" s="51" t="s">
        <v>1969</v>
      </c>
      <c r="F264" s="195">
        <v>19.44</v>
      </c>
      <c r="G264" s="196" t="s">
        <v>1463</v>
      </c>
      <c r="H264" s="197" t="s">
        <v>1970</v>
      </c>
      <c r="I264" s="195">
        <v>0</v>
      </c>
    </row>
    <row r="265" spans="1:9" ht="23.25" customHeight="1">
      <c r="A265" s="194" t="s">
        <v>1144</v>
      </c>
      <c r="B265" s="194" t="s">
        <v>813</v>
      </c>
      <c r="C265" s="194" t="s">
        <v>819</v>
      </c>
      <c r="D265" s="51" t="s">
        <v>1968</v>
      </c>
      <c r="E265" s="51" t="s">
        <v>1971</v>
      </c>
      <c r="F265" s="195">
        <v>5</v>
      </c>
      <c r="G265" s="196" t="s">
        <v>1463</v>
      </c>
      <c r="H265" s="197" t="s">
        <v>1972</v>
      </c>
      <c r="I265" s="195">
        <v>0</v>
      </c>
    </row>
    <row r="266" spans="1:9" ht="23.25" customHeight="1">
      <c r="A266" s="194" t="s">
        <v>1144</v>
      </c>
      <c r="B266" s="194" t="s">
        <v>813</v>
      </c>
      <c r="C266" s="194" t="s">
        <v>819</v>
      </c>
      <c r="D266" s="51" t="s">
        <v>1968</v>
      </c>
      <c r="E266" s="51" t="s">
        <v>1973</v>
      </c>
      <c r="F266" s="195">
        <v>11</v>
      </c>
      <c r="G266" s="196" t="s">
        <v>1463</v>
      </c>
      <c r="H266" s="197" t="s">
        <v>1974</v>
      </c>
      <c r="I266" s="195">
        <v>0</v>
      </c>
    </row>
    <row r="267" spans="1:9" ht="23.25" customHeight="1">
      <c r="A267" s="194" t="s">
        <v>1144</v>
      </c>
      <c r="B267" s="194" t="s">
        <v>813</v>
      </c>
      <c r="C267" s="194" t="s">
        <v>819</v>
      </c>
      <c r="D267" s="51" t="s">
        <v>1968</v>
      </c>
      <c r="E267" s="51" t="s">
        <v>1975</v>
      </c>
      <c r="F267" s="195">
        <v>5</v>
      </c>
      <c r="G267" s="196" t="s">
        <v>1463</v>
      </c>
      <c r="H267" s="197" t="s">
        <v>1976</v>
      </c>
      <c r="I267" s="195">
        <v>0</v>
      </c>
    </row>
    <row r="268" spans="1:9" ht="23.25" customHeight="1">
      <c r="A268" s="188"/>
      <c r="B268" s="188"/>
      <c r="C268" s="188"/>
      <c r="D268" s="189"/>
      <c r="E268" s="189" t="s">
        <v>1150</v>
      </c>
      <c r="F268" s="191">
        <v>39</v>
      </c>
      <c r="G268" s="192"/>
      <c r="H268" s="193"/>
      <c r="I268" s="191">
        <v>0</v>
      </c>
    </row>
    <row r="269" spans="1:9" ht="23.25" customHeight="1">
      <c r="A269" s="194" t="s">
        <v>811</v>
      </c>
      <c r="B269" s="194" t="s">
        <v>1081</v>
      </c>
      <c r="C269" s="194" t="s">
        <v>819</v>
      </c>
      <c r="D269" s="51" t="s">
        <v>1861</v>
      </c>
      <c r="E269" s="51" t="s">
        <v>1977</v>
      </c>
      <c r="F269" s="195">
        <v>9</v>
      </c>
      <c r="G269" s="196" t="s">
        <v>1463</v>
      </c>
      <c r="H269" s="197" t="s">
        <v>1978</v>
      </c>
      <c r="I269" s="195">
        <v>0</v>
      </c>
    </row>
    <row r="270" spans="1:9" ht="23.25" customHeight="1">
      <c r="A270" s="194" t="s">
        <v>852</v>
      </c>
      <c r="B270" s="194" t="s">
        <v>812</v>
      </c>
      <c r="C270" s="194" t="s">
        <v>819</v>
      </c>
      <c r="D270" s="51" t="s">
        <v>1979</v>
      </c>
      <c r="E270" s="51" t="s">
        <v>1980</v>
      </c>
      <c r="F270" s="195">
        <v>30</v>
      </c>
      <c r="G270" s="196" t="s">
        <v>1463</v>
      </c>
      <c r="H270" s="197" t="s">
        <v>1981</v>
      </c>
      <c r="I270" s="195">
        <v>0</v>
      </c>
    </row>
    <row r="271" spans="1:9" ht="23.25" customHeight="1">
      <c r="A271" s="188"/>
      <c r="B271" s="188"/>
      <c r="C271" s="188"/>
      <c r="D271" s="189"/>
      <c r="E271" s="189" t="s">
        <v>1155</v>
      </c>
      <c r="F271" s="191">
        <v>5</v>
      </c>
      <c r="G271" s="192"/>
      <c r="H271" s="193"/>
      <c r="I271" s="191">
        <v>0</v>
      </c>
    </row>
    <row r="272" spans="1:9" ht="23.25" customHeight="1">
      <c r="A272" s="194" t="s">
        <v>811</v>
      </c>
      <c r="B272" s="194" t="s">
        <v>812</v>
      </c>
      <c r="C272" s="194" t="s">
        <v>812</v>
      </c>
      <c r="D272" s="51" t="s">
        <v>1982</v>
      </c>
      <c r="E272" s="51" t="s">
        <v>1983</v>
      </c>
      <c r="F272" s="195">
        <v>5</v>
      </c>
      <c r="G272" s="196" t="s">
        <v>1463</v>
      </c>
      <c r="H272" s="197" t="s">
        <v>1984</v>
      </c>
      <c r="I272" s="195">
        <v>0</v>
      </c>
    </row>
    <row r="273" spans="1:9" ht="23.25" customHeight="1">
      <c r="A273" s="188"/>
      <c r="B273" s="188"/>
      <c r="C273" s="188"/>
      <c r="D273" s="189"/>
      <c r="E273" s="189" t="s">
        <v>1159</v>
      </c>
      <c r="F273" s="191">
        <v>277.61</v>
      </c>
      <c r="G273" s="192"/>
      <c r="H273" s="193"/>
      <c r="I273" s="191">
        <v>0</v>
      </c>
    </row>
    <row r="274" spans="1:9" ht="23.25" customHeight="1">
      <c r="A274" s="194" t="s">
        <v>811</v>
      </c>
      <c r="B274" s="194" t="s">
        <v>812</v>
      </c>
      <c r="C274" s="194" t="s">
        <v>819</v>
      </c>
      <c r="D274" s="51" t="s">
        <v>1461</v>
      </c>
      <c r="E274" s="51" t="s">
        <v>1985</v>
      </c>
      <c r="F274" s="195">
        <v>175</v>
      </c>
      <c r="G274" s="196" t="s">
        <v>1463</v>
      </c>
      <c r="H274" s="197" t="s">
        <v>1986</v>
      </c>
      <c r="I274" s="195">
        <v>0</v>
      </c>
    </row>
    <row r="275" spans="1:9" ht="23.25" customHeight="1">
      <c r="A275" s="194" t="s">
        <v>911</v>
      </c>
      <c r="B275" s="194" t="s">
        <v>813</v>
      </c>
      <c r="C275" s="194" t="s">
        <v>819</v>
      </c>
      <c r="D275" s="51" t="s">
        <v>1987</v>
      </c>
      <c r="E275" s="51" t="s">
        <v>1988</v>
      </c>
      <c r="F275" s="195">
        <v>102.61</v>
      </c>
      <c r="G275" s="196" t="s">
        <v>1463</v>
      </c>
      <c r="H275" s="197" t="s">
        <v>1989</v>
      </c>
      <c r="I275" s="195">
        <v>0</v>
      </c>
    </row>
    <row r="276" spans="1:9" ht="23.25" customHeight="1">
      <c r="A276" s="188"/>
      <c r="B276" s="188"/>
      <c r="C276" s="188"/>
      <c r="D276" s="189"/>
      <c r="E276" s="189" t="s">
        <v>1164</v>
      </c>
      <c r="F276" s="191">
        <v>56.47</v>
      </c>
      <c r="G276" s="192"/>
      <c r="H276" s="193"/>
      <c r="I276" s="191">
        <v>0</v>
      </c>
    </row>
    <row r="277" spans="1:9" ht="23.25" customHeight="1">
      <c r="A277" s="194" t="s">
        <v>947</v>
      </c>
      <c r="B277" s="194" t="s">
        <v>943</v>
      </c>
      <c r="C277" s="194" t="s">
        <v>819</v>
      </c>
      <c r="D277" s="51" t="s">
        <v>1990</v>
      </c>
      <c r="E277" s="51" t="s">
        <v>1991</v>
      </c>
      <c r="F277" s="195">
        <v>15.27</v>
      </c>
      <c r="G277" s="196" t="s">
        <v>1463</v>
      </c>
      <c r="H277" s="197" t="s">
        <v>1992</v>
      </c>
      <c r="I277" s="195">
        <v>0</v>
      </c>
    </row>
    <row r="278" spans="1:9" ht="23.25" customHeight="1">
      <c r="A278" s="194" t="s">
        <v>947</v>
      </c>
      <c r="B278" s="194" t="s">
        <v>943</v>
      </c>
      <c r="C278" s="194" t="s">
        <v>819</v>
      </c>
      <c r="D278" s="51" t="s">
        <v>1990</v>
      </c>
      <c r="E278" s="51" t="s">
        <v>1993</v>
      </c>
      <c r="F278" s="195">
        <v>31.2</v>
      </c>
      <c r="G278" s="196" t="s">
        <v>1463</v>
      </c>
      <c r="H278" s="197" t="s">
        <v>1994</v>
      </c>
      <c r="I278" s="195">
        <v>0</v>
      </c>
    </row>
    <row r="279" spans="1:9" ht="23.25" customHeight="1">
      <c r="A279" s="194" t="s">
        <v>947</v>
      </c>
      <c r="B279" s="194" t="s">
        <v>943</v>
      </c>
      <c r="C279" s="194" t="s">
        <v>819</v>
      </c>
      <c r="D279" s="51" t="s">
        <v>1990</v>
      </c>
      <c r="E279" s="51" t="s">
        <v>1995</v>
      </c>
      <c r="F279" s="195">
        <v>10</v>
      </c>
      <c r="G279" s="196" t="s">
        <v>1463</v>
      </c>
      <c r="H279" s="197" t="s">
        <v>1996</v>
      </c>
      <c r="I279" s="195">
        <v>0</v>
      </c>
    </row>
    <row r="280" spans="1:9" ht="23.25" customHeight="1">
      <c r="A280" s="188"/>
      <c r="B280" s="188"/>
      <c r="C280" s="188"/>
      <c r="D280" s="189"/>
      <c r="E280" s="189" t="s">
        <v>1169</v>
      </c>
      <c r="F280" s="191">
        <v>120.8</v>
      </c>
      <c r="G280" s="192"/>
      <c r="H280" s="193"/>
      <c r="I280" s="191">
        <v>0</v>
      </c>
    </row>
    <row r="281" spans="1:9" ht="23.25" customHeight="1">
      <c r="A281" s="194" t="s">
        <v>811</v>
      </c>
      <c r="B281" s="194" t="s">
        <v>813</v>
      </c>
      <c r="C281" s="194" t="s">
        <v>819</v>
      </c>
      <c r="D281" s="51" t="s">
        <v>1997</v>
      </c>
      <c r="E281" s="51" t="s">
        <v>1998</v>
      </c>
      <c r="F281" s="195">
        <v>5</v>
      </c>
      <c r="G281" s="196" t="s">
        <v>1463</v>
      </c>
      <c r="H281" s="197" t="s">
        <v>1999</v>
      </c>
      <c r="I281" s="195">
        <v>0</v>
      </c>
    </row>
    <row r="282" spans="1:9" ht="23.25" customHeight="1">
      <c r="A282" s="194" t="s">
        <v>811</v>
      </c>
      <c r="B282" s="194" t="s">
        <v>812</v>
      </c>
      <c r="C282" s="194" t="s">
        <v>819</v>
      </c>
      <c r="D282" s="51" t="s">
        <v>1461</v>
      </c>
      <c r="E282" s="51" t="s">
        <v>2000</v>
      </c>
      <c r="F282" s="195">
        <v>12.6</v>
      </c>
      <c r="G282" s="196" t="s">
        <v>1463</v>
      </c>
      <c r="H282" s="197" t="s">
        <v>2001</v>
      </c>
      <c r="I282" s="195">
        <v>0</v>
      </c>
    </row>
    <row r="283" spans="1:9" ht="23.25" customHeight="1">
      <c r="A283" s="194" t="s">
        <v>811</v>
      </c>
      <c r="B283" s="194" t="s">
        <v>812</v>
      </c>
      <c r="C283" s="194" t="s">
        <v>819</v>
      </c>
      <c r="D283" s="51" t="s">
        <v>1461</v>
      </c>
      <c r="E283" s="51" t="s">
        <v>2002</v>
      </c>
      <c r="F283" s="195">
        <v>10</v>
      </c>
      <c r="G283" s="196" t="s">
        <v>1463</v>
      </c>
      <c r="H283" s="197" t="s">
        <v>2003</v>
      </c>
      <c r="I283" s="195">
        <v>0</v>
      </c>
    </row>
    <row r="284" spans="1:9" ht="23.25" customHeight="1">
      <c r="A284" s="194" t="s">
        <v>811</v>
      </c>
      <c r="B284" s="194" t="s">
        <v>1053</v>
      </c>
      <c r="C284" s="194" t="s">
        <v>819</v>
      </c>
      <c r="D284" s="51" t="s">
        <v>1835</v>
      </c>
      <c r="E284" s="51" t="s">
        <v>2004</v>
      </c>
      <c r="F284" s="195">
        <v>2</v>
      </c>
      <c r="G284" s="196" t="s">
        <v>1463</v>
      </c>
      <c r="H284" s="197" t="s">
        <v>2005</v>
      </c>
      <c r="I284" s="195">
        <v>0</v>
      </c>
    </row>
    <row r="285" spans="1:9" ht="23.25" customHeight="1">
      <c r="A285" s="194" t="s">
        <v>811</v>
      </c>
      <c r="B285" s="194" t="s">
        <v>1081</v>
      </c>
      <c r="C285" s="194" t="s">
        <v>819</v>
      </c>
      <c r="D285" s="51" t="s">
        <v>1861</v>
      </c>
      <c r="E285" s="51" t="s">
        <v>2006</v>
      </c>
      <c r="F285" s="195">
        <v>81.2</v>
      </c>
      <c r="G285" s="196" t="s">
        <v>1463</v>
      </c>
      <c r="H285" s="197" t="s">
        <v>2007</v>
      </c>
      <c r="I285" s="195">
        <v>0</v>
      </c>
    </row>
    <row r="286" spans="1:9" ht="23.25" customHeight="1">
      <c r="A286" s="194" t="s">
        <v>994</v>
      </c>
      <c r="B286" s="194" t="s">
        <v>813</v>
      </c>
      <c r="C286" s="194" t="s">
        <v>819</v>
      </c>
      <c r="D286" s="51" t="s">
        <v>1716</v>
      </c>
      <c r="E286" s="51" t="s">
        <v>2008</v>
      </c>
      <c r="F286" s="195">
        <v>10</v>
      </c>
      <c r="G286" s="196" t="s">
        <v>1463</v>
      </c>
      <c r="H286" s="197" t="s">
        <v>2009</v>
      </c>
      <c r="I286" s="195">
        <v>0</v>
      </c>
    </row>
    <row r="287" spans="1:9" ht="23.25" customHeight="1">
      <c r="A287" s="188"/>
      <c r="B287" s="188"/>
      <c r="C287" s="188"/>
      <c r="D287" s="189"/>
      <c r="E287" s="189" t="s">
        <v>1189</v>
      </c>
      <c r="F287" s="191">
        <v>74.5</v>
      </c>
      <c r="G287" s="192"/>
      <c r="H287" s="193"/>
      <c r="I287" s="191">
        <v>0</v>
      </c>
    </row>
    <row r="288" spans="1:9" ht="23.25" customHeight="1">
      <c r="A288" s="194" t="s">
        <v>811</v>
      </c>
      <c r="B288" s="194" t="s">
        <v>813</v>
      </c>
      <c r="C288" s="194" t="s">
        <v>819</v>
      </c>
      <c r="D288" s="51" t="s">
        <v>1997</v>
      </c>
      <c r="E288" s="51" t="s">
        <v>2010</v>
      </c>
      <c r="F288" s="195">
        <v>5</v>
      </c>
      <c r="G288" s="196" t="s">
        <v>1463</v>
      </c>
      <c r="H288" s="197" t="s">
        <v>2011</v>
      </c>
      <c r="I288" s="195">
        <v>0</v>
      </c>
    </row>
    <row r="289" spans="1:9" ht="23.25" customHeight="1">
      <c r="A289" s="194" t="s">
        <v>811</v>
      </c>
      <c r="B289" s="194" t="s">
        <v>812</v>
      </c>
      <c r="C289" s="194" t="s">
        <v>819</v>
      </c>
      <c r="D289" s="51" t="s">
        <v>1461</v>
      </c>
      <c r="E289" s="51" t="s">
        <v>2012</v>
      </c>
      <c r="F289" s="195">
        <v>11.7</v>
      </c>
      <c r="G289" s="196" t="s">
        <v>1463</v>
      </c>
      <c r="H289" s="197" t="s">
        <v>2013</v>
      </c>
      <c r="I289" s="195">
        <v>0</v>
      </c>
    </row>
    <row r="290" spans="1:9" ht="23.25" customHeight="1">
      <c r="A290" s="194" t="s">
        <v>811</v>
      </c>
      <c r="B290" s="194" t="s">
        <v>812</v>
      </c>
      <c r="C290" s="194" t="s">
        <v>819</v>
      </c>
      <c r="D290" s="51" t="s">
        <v>1461</v>
      </c>
      <c r="E290" s="51" t="s">
        <v>2002</v>
      </c>
      <c r="F290" s="195">
        <v>10</v>
      </c>
      <c r="G290" s="196" t="s">
        <v>1463</v>
      </c>
      <c r="H290" s="197" t="s">
        <v>2014</v>
      </c>
      <c r="I290" s="195">
        <v>0</v>
      </c>
    </row>
    <row r="291" spans="1:9" ht="23.25" customHeight="1">
      <c r="A291" s="194" t="s">
        <v>811</v>
      </c>
      <c r="B291" s="194" t="s">
        <v>1053</v>
      </c>
      <c r="C291" s="194" t="s">
        <v>819</v>
      </c>
      <c r="D291" s="51" t="s">
        <v>1835</v>
      </c>
      <c r="E291" s="51" t="s">
        <v>2015</v>
      </c>
      <c r="F291" s="195">
        <v>2</v>
      </c>
      <c r="G291" s="196" t="s">
        <v>1463</v>
      </c>
      <c r="H291" s="197" t="s">
        <v>2016</v>
      </c>
      <c r="I291" s="195">
        <v>0</v>
      </c>
    </row>
    <row r="292" spans="1:9" ht="23.25" customHeight="1">
      <c r="A292" s="194" t="s">
        <v>811</v>
      </c>
      <c r="B292" s="194" t="s">
        <v>1081</v>
      </c>
      <c r="C292" s="194" t="s">
        <v>819</v>
      </c>
      <c r="D292" s="51" t="s">
        <v>1861</v>
      </c>
      <c r="E292" s="51" t="s">
        <v>2006</v>
      </c>
      <c r="F292" s="195">
        <v>35.8</v>
      </c>
      <c r="G292" s="196" t="s">
        <v>1463</v>
      </c>
      <c r="H292" s="197" t="s">
        <v>2017</v>
      </c>
      <c r="I292" s="195">
        <v>0</v>
      </c>
    </row>
    <row r="293" spans="1:9" ht="23.25" customHeight="1">
      <c r="A293" s="194" t="s">
        <v>994</v>
      </c>
      <c r="B293" s="194" t="s">
        <v>813</v>
      </c>
      <c r="C293" s="194" t="s">
        <v>819</v>
      </c>
      <c r="D293" s="51" t="s">
        <v>1716</v>
      </c>
      <c r="E293" s="51" t="s">
        <v>2018</v>
      </c>
      <c r="F293" s="195">
        <v>10</v>
      </c>
      <c r="G293" s="196" t="s">
        <v>1463</v>
      </c>
      <c r="H293" s="197" t="s">
        <v>1892</v>
      </c>
      <c r="I293" s="195">
        <v>0</v>
      </c>
    </row>
    <row r="294" spans="1:9" ht="23.25" customHeight="1">
      <c r="A294" s="188"/>
      <c r="B294" s="188"/>
      <c r="C294" s="188"/>
      <c r="D294" s="189"/>
      <c r="E294" s="189" t="s">
        <v>1204</v>
      </c>
      <c r="F294" s="191">
        <v>63</v>
      </c>
      <c r="G294" s="192"/>
      <c r="H294" s="193"/>
      <c r="I294" s="191">
        <v>0</v>
      </c>
    </row>
    <row r="295" spans="1:9" ht="23.25" customHeight="1">
      <c r="A295" s="194" t="s">
        <v>811</v>
      </c>
      <c r="B295" s="194" t="s">
        <v>813</v>
      </c>
      <c r="C295" s="194" t="s">
        <v>819</v>
      </c>
      <c r="D295" s="51" t="s">
        <v>1997</v>
      </c>
      <c r="E295" s="51" t="s">
        <v>2010</v>
      </c>
      <c r="F295" s="195">
        <v>5</v>
      </c>
      <c r="G295" s="196" t="s">
        <v>1463</v>
      </c>
      <c r="H295" s="197" t="s">
        <v>2019</v>
      </c>
      <c r="I295" s="195">
        <v>0</v>
      </c>
    </row>
    <row r="296" spans="1:9" ht="23.25" customHeight="1">
      <c r="A296" s="194" t="s">
        <v>811</v>
      </c>
      <c r="B296" s="194" t="s">
        <v>812</v>
      </c>
      <c r="C296" s="194" t="s">
        <v>819</v>
      </c>
      <c r="D296" s="51" t="s">
        <v>1461</v>
      </c>
      <c r="E296" s="51" t="s">
        <v>2020</v>
      </c>
      <c r="F296" s="195">
        <v>12.6</v>
      </c>
      <c r="G296" s="196" t="s">
        <v>1463</v>
      </c>
      <c r="H296" s="197" t="s">
        <v>2021</v>
      </c>
      <c r="I296" s="195">
        <v>0</v>
      </c>
    </row>
    <row r="297" spans="1:9" ht="23.25" customHeight="1">
      <c r="A297" s="194" t="s">
        <v>811</v>
      </c>
      <c r="B297" s="194" t="s">
        <v>812</v>
      </c>
      <c r="C297" s="194" t="s">
        <v>819</v>
      </c>
      <c r="D297" s="51" t="s">
        <v>1461</v>
      </c>
      <c r="E297" s="51" t="s">
        <v>2002</v>
      </c>
      <c r="F297" s="195">
        <v>10</v>
      </c>
      <c r="G297" s="196" t="s">
        <v>1463</v>
      </c>
      <c r="H297" s="197" t="s">
        <v>2014</v>
      </c>
      <c r="I297" s="195">
        <v>0</v>
      </c>
    </row>
    <row r="298" spans="1:9" ht="23.25" customHeight="1">
      <c r="A298" s="194" t="s">
        <v>811</v>
      </c>
      <c r="B298" s="194" t="s">
        <v>1053</v>
      </c>
      <c r="C298" s="194" t="s">
        <v>819</v>
      </c>
      <c r="D298" s="51" t="s">
        <v>1835</v>
      </c>
      <c r="E298" s="51" t="s">
        <v>2022</v>
      </c>
      <c r="F298" s="195">
        <v>2</v>
      </c>
      <c r="G298" s="196" t="s">
        <v>1463</v>
      </c>
      <c r="H298" s="197" t="s">
        <v>2023</v>
      </c>
      <c r="I298" s="195">
        <v>0</v>
      </c>
    </row>
    <row r="299" spans="1:9" ht="23.25" customHeight="1">
      <c r="A299" s="194" t="s">
        <v>811</v>
      </c>
      <c r="B299" s="194" t="s">
        <v>1081</v>
      </c>
      <c r="C299" s="194" t="s">
        <v>819</v>
      </c>
      <c r="D299" s="51" t="s">
        <v>1861</v>
      </c>
      <c r="E299" s="51" t="s">
        <v>2024</v>
      </c>
      <c r="F299" s="195">
        <v>23.4</v>
      </c>
      <c r="G299" s="196" t="s">
        <v>1463</v>
      </c>
      <c r="H299" s="197" t="s">
        <v>2025</v>
      </c>
      <c r="I299" s="195">
        <v>0</v>
      </c>
    </row>
    <row r="300" spans="1:9" ht="23.25" customHeight="1">
      <c r="A300" s="194" t="s">
        <v>994</v>
      </c>
      <c r="B300" s="194" t="s">
        <v>813</v>
      </c>
      <c r="C300" s="194" t="s">
        <v>819</v>
      </c>
      <c r="D300" s="51" t="s">
        <v>1716</v>
      </c>
      <c r="E300" s="51" t="s">
        <v>2018</v>
      </c>
      <c r="F300" s="195">
        <v>10</v>
      </c>
      <c r="G300" s="196" t="s">
        <v>1463</v>
      </c>
      <c r="H300" s="197" t="s">
        <v>1892</v>
      </c>
      <c r="I300" s="195">
        <v>0</v>
      </c>
    </row>
    <row r="301" spans="1:9" ht="23.25" customHeight="1">
      <c r="A301" s="188"/>
      <c r="B301" s="188"/>
      <c r="C301" s="188"/>
      <c r="D301" s="189"/>
      <c r="E301" s="189" t="s">
        <v>1221</v>
      </c>
      <c r="F301" s="191">
        <v>61.18</v>
      </c>
      <c r="G301" s="192"/>
      <c r="H301" s="193"/>
      <c r="I301" s="191">
        <v>0</v>
      </c>
    </row>
    <row r="302" spans="1:9" ht="23.25" customHeight="1">
      <c r="A302" s="194" t="s">
        <v>811</v>
      </c>
      <c r="B302" s="194" t="s">
        <v>813</v>
      </c>
      <c r="C302" s="194" t="s">
        <v>819</v>
      </c>
      <c r="D302" s="51" t="s">
        <v>1997</v>
      </c>
      <c r="E302" s="51" t="s">
        <v>2026</v>
      </c>
      <c r="F302" s="195">
        <v>5</v>
      </c>
      <c r="G302" s="196" t="s">
        <v>1463</v>
      </c>
      <c r="H302" s="197" t="s">
        <v>2027</v>
      </c>
      <c r="I302" s="195">
        <v>0</v>
      </c>
    </row>
    <row r="303" spans="1:9" ht="23.25" customHeight="1">
      <c r="A303" s="194" t="s">
        <v>811</v>
      </c>
      <c r="B303" s="194" t="s">
        <v>812</v>
      </c>
      <c r="C303" s="194" t="s">
        <v>819</v>
      </c>
      <c r="D303" s="51" t="s">
        <v>1461</v>
      </c>
      <c r="E303" s="51" t="s">
        <v>2002</v>
      </c>
      <c r="F303" s="195">
        <v>10</v>
      </c>
      <c r="G303" s="196" t="s">
        <v>1463</v>
      </c>
      <c r="H303" s="197" t="s">
        <v>2028</v>
      </c>
      <c r="I303" s="195">
        <v>0</v>
      </c>
    </row>
    <row r="304" spans="1:9" ht="23.25" customHeight="1">
      <c r="A304" s="194" t="s">
        <v>811</v>
      </c>
      <c r="B304" s="194" t="s">
        <v>1053</v>
      </c>
      <c r="C304" s="194" t="s">
        <v>819</v>
      </c>
      <c r="D304" s="51" t="s">
        <v>1835</v>
      </c>
      <c r="E304" s="51" t="s">
        <v>2029</v>
      </c>
      <c r="F304" s="195">
        <v>2</v>
      </c>
      <c r="G304" s="196" t="s">
        <v>1463</v>
      </c>
      <c r="H304" s="197" t="s">
        <v>2030</v>
      </c>
      <c r="I304" s="195">
        <v>0</v>
      </c>
    </row>
    <row r="305" spans="1:9" ht="23.25" customHeight="1">
      <c r="A305" s="194" t="s">
        <v>811</v>
      </c>
      <c r="B305" s="194" t="s">
        <v>1081</v>
      </c>
      <c r="C305" s="194" t="s">
        <v>819</v>
      </c>
      <c r="D305" s="51" t="s">
        <v>1861</v>
      </c>
      <c r="E305" s="51" t="s">
        <v>2031</v>
      </c>
      <c r="F305" s="195">
        <v>23.2</v>
      </c>
      <c r="G305" s="196" t="s">
        <v>1463</v>
      </c>
      <c r="H305" s="197" t="s">
        <v>2032</v>
      </c>
      <c r="I305" s="195">
        <v>0</v>
      </c>
    </row>
    <row r="306" spans="1:9" ht="23.25" customHeight="1">
      <c r="A306" s="194" t="s">
        <v>811</v>
      </c>
      <c r="B306" s="194" t="s">
        <v>819</v>
      </c>
      <c r="C306" s="194" t="s">
        <v>819</v>
      </c>
      <c r="D306" s="51" t="s">
        <v>2033</v>
      </c>
      <c r="E306" s="51" t="s">
        <v>2034</v>
      </c>
      <c r="F306" s="195">
        <v>10.98</v>
      </c>
      <c r="G306" s="196" t="s">
        <v>1463</v>
      </c>
      <c r="H306" s="197" t="s">
        <v>2035</v>
      </c>
      <c r="I306" s="195">
        <v>0</v>
      </c>
    </row>
    <row r="307" spans="1:9" ht="23.25" customHeight="1">
      <c r="A307" s="194" t="s">
        <v>994</v>
      </c>
      <c r="B307" s="194" t="s">
        <v>813</v>
      </c>
      <c r="C307" s="194" t="s">
        <v>819</v>
      </c>
      <c r="D307" s="51" t="s">
        <v>1716</v>
      </c>
      <c r="E307" s="51" t="s">
        <v>2036</v>
      </c>
      <c r="F307" s="195">
        <v>10</v>
      </c>
      <c r="G307" s="196" t="s">
        <v>1463</v>
      </c>
      <c r="H307" s="197" t="s">
        <v>1892</v>
      </c>
      <c r="I307" s="195">
        <v>0</v>
      </c>
    </row>
    <row r="308" spans="1:9" ht="23.25" customHeight="1">
      <c r="A308" s="188"/>
      <c r="B308" s="188"/>
      <c r="C308" s="188"/>
      <c r="D308" s="189"/>
      <c r="E308" s="189" t="s">
        <v>1240</v>
      </c>
      <c r="F308" s="191">
        <v>51.44</v>
      </c>
      <c r="G308" s="192"/>
      <c r="H308" s="193"/>
      <c r="I308" s="191">
        <v>0</v>
      </c>
    </row>
    <row r="309" spans="1:9" ht="23.25" customHeight="1">
      <c r="A309" s="194" t="s">
        <v>811</v>
      </c>
      <c r="B309" s="194" t="s">
        <v>813</v>
      </c>
      <c r="C309" s="194" t="s">
        <v>819</v>
      </c>
      <c r="D309" s="51" t="s">
        <v>1997</v>
      </c>
      <c r="E309" s="51" t="s">
        <v>2026</v>
      </c>
      <c r="F309" s="195">
        <v>5</v>
      </c>
      <c r="G309" s="196" t="s">
        <v>1463</v>
      </c>
      <c r="H309" s="197" t="s">
        <v>2037</v>
      </c>
      <c r="I309" s="195">
        <v>0</v>
      </c>
    </row>
    <row r="310" spans="1:9" ht="23.25" customHeight="1">
      <c r="A310" s="194" t="s">
        <v>811</v>
      </c>
      <c r="B310" s="194" t="s">
        <v>812</v>
      </c>
      <c r="C310" s="194" t="s">
        <v>819</v>
      </c>
      <c r="D310" s="51" t="s">
        <v>1461</v>
      </c>
      <c r="E310" s="51" t="s">
        <v>2038</v>
      </c>
      <c r="F310" s="195">
        <v>10.44</v>
      </c>
      <c r="G310" s="196" t="s">
        <v>1463</v>
      </c>
      <c r="H310" s="197" t="s">
        <v>2039</v>
      </c>
      <c r="I310" s="195">
        <v>0</v>
      </c>
    </row>
    <row r="311" spans="1:9" ht="23.25" customHeight="1">
      <c r="A311" s="194" t="s">
        <v>811</v>
      </c>
      <c r="B311" s="194" t="s">
        <v>812</v>
      </c>
      <c r="C311" s="194" t="s">
        <v>819</v>
      </c>
      <c r="D311" s="51" t="s">
        <v>1461</v>
      </c>
      <c r="E311" s="51" t="s">
        <v>2040</v>
      </c>
      <c r="F311" s="195">
        <v>10</v>
      </c>
      <c r="G311" s="196" t="s">
        <v>1463</v>
      </c>
      <c r="H311" s="197" t="s">
        <v>2041</v>
      </c>
      <c r="I311" s="195">
        <v>0</v>
      </c>
    </row>
    <row r="312" spans="1:9" ht="23.25" customHeight="1">
      <c r="A312" s="194" t="s">
        <v>811</v>
      </c>
      <c r="B312" s="194" t="s">
        <v>1053</v>
      </c>
      <c r="C312" s="194" t="s">
        <v>819</v>
      </c>
      <c r="D312" s="51" t="s">
        <v>1835</v>
      </c>
      <c r="E312" s="51" t="s">
        <v>2042</v>
      </c>
      <c r="F312" s="195">
        <v>2</v>
      </c>
      <c r="G312" s="196" t="s">
        <v>1463</v>
      </c>
      <c r="H312" s="197" t="s">
        <v>2043</v>
      </c>
      <c r="I312" s="195">
        <v>0</v>
      </c>
    </row>
    <row r="313" spans="1:9" ht="23.25" customHeight="1">
      <c r="A313" s="194" t="s">
        <v>811</v>
      </c>
      <c r="B313" s="194" t="s">
        <v>1081</v>
      </c>
      <c r="C313" s="194" t="s">
        <v>819</v>
      </c>
      <c r="D313" s="51" t="s">
        <v>1861</v>
      </c>
      <c r="E313" s="51" t="s">
        <v>2006</v>
      </c>
      <c r="F313" s="195">
        <v>14</v>
      </c>
      <c r="G313" s="196" t="s">
        <v>1463</v>
      </c>
      <c r="H313" s="197" t="s">
        <v>2044</v>
      </c>
      <c r="I313" s="195">
        <v>0</v>
      </c>
    </row>
    <row r="314" spans="1:9" ht="23.25" customHeight="1">
      <c r="A314" s="194" t="s">
        <v>994</v>
      </c>
      <c r="B314" s="194" t="s">
        <v>813</v>
      </c>
      <c r="C314" s="194" t="s">
        <v>819</v>
      </c>
      <c r="D314" s="51" t="s">
        <v>1716</v>
      </c>
      <c r="E314" s="51" t="s">
        <v>2018</v>
      </c>
      <c r="F314" s="195">
        <v>10</v>
      </c>
      <c r="G314" s="196" t="s">
        <v>1463</v>
      </c>
      <c r="H314" s="197" t="s">
        <v>2045</v>
      </c>
      <c r="I314" s="195">
        <v>0</v>
      </c>
    </row>
    <row r="315" spans="1:9" ht="23.25" customHeight="1">
      <c r="A315" s="188"/>
      <c r="B315" s="188"/>
      <c r="C315" s="188"/>
      <c r="D315" s="189"/>
      <c r="E315" s="189" t="s">
        <v>1252</v>
      </c>
      <c r="F315" s="191">
        <v>71.78</v>
      </c>
      <c r="G315" s="192"/>
      <c r="H315" s="193"/>
      <c r="I315" s="191">
        <v>0</v>
      </c>
    </row>
    <row r="316" spans="1:9" ht="23.25" customHeight="1">
      <c r="A316" s="194" t="s">
        <v>811</v>
      </c>
      <c r="B316" s="194" t="s">
        <v>813</v>
      </c>
      <c r="C316" s="194" t="s">
        <v>819</v>
      </c>
      <c r="D316" s="51" t="s">
        <v>1997</v>
      </c>
      <c r="E316" s="51" t="s">
        <v>2026</v>
      </c>
      <c r="F316" s="195">
        <v>5</v>
      </c>
      <c r="G316" s="196" t="s">
        <v>1463</v>
      </c>
      <c r="H316" s="197" t="s">
        <v>2046</v>
      </c>
      <c r="I316" s="195">
        <v>0</v>
      </c>
    </row>
    <row r="317" spans="1:9" ht="23.25" customHeight="1">
      <c r="A317" s="194" t="s">
        <v>811</v>
      </c>
      <c r="B317" s="194" t="s">
        <v>812</v>
      </c>
      <c r="C317" s="194" t="s">
        <v>819</v>
      </c>
      <c r="D317" s="51" t="s">
        <v>1461</v>
      </c>
      <c r="E317" s="51" t="s">
        <v>2047</v>
      </c>
      <c r="F317" s="195">
        <v>10</v>
      </c>
      <c r="G317" s="196" t="s">
        <v>1463</v>
      </c>
      <c r="H317" s="197" t="s">
        <v>2014</v>
      </c>
      <c r="I317" s="195">
        <v>0</v>
      </c>
    </row>
    <row r="318" spans="1:9" ht="23.25" customHeight="1">
      <c r="A318" s="194" t="s">
        <v>811</v>
      </c>
      <c r="B318" s="194" t="s">
        <v>812</v>
      </c>
      <c r="C318" s="194" t="s">
        <v>819</v>
      </c>
      <c r="D318" s="51" t="s">
        <v>1461</v>
      </c>
      <c r="E318" s="51" t="s">
        <v>2048</v>
      </c>
      <c r="F318" s="195">
        <v>12.78</v>
      </c>
      <c r="G318" s="196" t="s">
        <v>1463</v>
      </c>
      <c r="H318" s="197" t="s">
        <v>2049</v>
      </c>
      <c r="I318" s="195">
        <v>0</v>
      </c>
    </row>
    <row r="319" spans="1:9" ht="23.25" customHeight="1">
      <c r="A319" s="194" t="s">
        <v>811</v>
      </c>
      <c r="B319" s="194" t="s">
        <v>1053</v>
      </c>
      <c r="C319" s="194" t="s">
        <v>819</v>
      </c>
      <c r="D319" s="51" t="s">
        <v>1835</v>
      </c>
      <c r="E319" s="51" t="s">
        <v>2050</v>
      </c>
      <c r="F319" s="195">
        <v>2</v>
      </c>
      <c r="G319" s="196" t="s">
        <v>1463</v>
      </c>
      <c r="H319" s="197" t="s">
        <v>2051</v>
      </c>
      <c r="I319" s="195">
        <v>0</v>
      </c>
    </row>
    <row r="320" spans="1:9" ht="23.25" customHeight="1">
      <c r="A320" s="194" t="s">
        <v>811</v>
      </c>
      <c r="B320" s="194" t="s">
        <v>1081</v>
      </c>
      <c r="C320" s="194" t="s">
        <v>819</v>
      </c>
      <c r="D320" s="51" t="s">
        <v>1861</v>
      </c>
      <c r="E320" s="51" t="s">
        <v>2024</v>
      </c>
      <c r="F320" s="195">
        <v>32</v>
      </c>
      <c r="G320" s="196" t="s">
        <v>1463</v>
      </c>
      <c r="H320" s="197" t="s">
        <v>2052</v>
      </c>
      <c r="I320" s="195">
        <v>0</v>
      </c>
    </row>
    <row r="321" spans="1:9" ht="23.25" customHeight="1">
      <c r="A321" s="194" t="s">
        <v>994</v>
      </c>
      <c r="B321" s="194" t="s">
        <v>813</v>
      </c>
      <c r="C321" s="194" t="s">
        <v>819</v>
      </c>
      <c r="D321" s="51" t="s">
        <v>1716</v>
      </c>
      <c r="E321" s="51" t="s">
        <v>2053</v>
      </c>
      <c r="F321" s="195">
        <v>10</v>
      </c>
      <c r="G321" s="196" t="s">
        <v>1463</v>
      </c>
      <c r="H321" s="197" t="s">
        <v>1892</v>
      </c>
      <c r="I321" s="195">
        <v>0</v>
      </c>
    </row>
    <row r="322" spans="1:9" ht="23.25" customHeight="1">
      <c r="A322" s="188"/>
      <c r="B322" s="188"/>
      <c r="C322" s="188"/>
      <c r="D322" s="189"/>
      <c r="E322" s="189" t="s">
        <v>1267</v>
      </c>
      <c r="F322" s="191">
        <v>52.54</v>
      </c>
      <c r="G322" s="192"/>
      <c r="H322" s="193"/>
      <c r="I322" s="191">
        <v>0</v>
      </c>
    </row>
    <row r="323" spans="1:9" ht="23.25" customHeight="1">
      <c r="A323" s="194" t="s">
        <v>811</v>
      </c>
      <c r="B323" s="194" t="s">
        <v>813</v>
      </c>
      <c r="C323" s="194" t="s">
        <v>819</v>
      </c>
      <c r="D323" s="51" t="s">
        <v>1997</v>
      </c>
      <c r="E323" s="51" t="s">
        <v>2054</v>
      </c>
      <c r="F323" s="195">
        <v>5</v>
      </c>
      <c r="G323" s="196" t="s">
        <v>1463</v>
      </c>
      <c r="H323" s="197" t="s">
        <v>2055</v>
      </c>
      <c r="I323" s="195">
        <v>0</v>
      </c>
    </row>
    <row r="324" spans="1:9" ht="23.25" customHeight="1">
      <c r="A324" s="194" t="s">
        <v>811</v>
      </c>
      <c r="B324" s="194" t="s">
        <v>812</v>
      </c>
      <c r="C324" s="194" t="s">
        <v>819</v>
      </c>
      <c r="D324" s="51" t="s">
        <v>1461</v>
      </c>
      <c r="E324" s="51" t="s">
        <v>2056</v>
      </c>
      <c r="F324" s="195">
        <v>11.34</v>
      </c>
      <c r="G324" s="196" t="s">
        <v>1463</v>
      </c>
      <c r="H324" s="197" t="s">
        <v>2057</v>
      </c>
      <c r="I324" s="195">
        <v>0</v>
      </c>
    </row>
    <row r="325" spans="1:9" ht="23.25" customHeight="1">
      <c r="A325" s="194" t="s">
        <v>811</v>
      </c>
      <c r="B325" s="194" t="s">
        <v>812</v>
      </c>
      <c r="C325" s="194" t="s">
        <v>819</v>
      </c>
      <c r="D325" s="51" t="s">
        <v>1461</v>
      </c>
      <c r="E325" s="51" t="s">
        <v>2002</v>
      </c>
      <c r="F325" s="195">
        <v>10</v>
      </c>
      <c r="G325" s="196" t="s">
        <v>1463</v>
      </c>
      <c r="H325" s="197" t="s">
        <v>2058</v>
      </c>
      <c r="I325" s="195">
        <v>0</v>
      </c>
    </row>
    <row r="326" spans="1:9" ht="23.25" customHeight="1">
      <c r="A326" s="194" t="s">
        <v>811</v>
      </c>
      <c r="B326" s="194" t="s">
        <v>1053</v>
      </c>
      <c r="C326" s="194" t="s">
        <v>819</v>
      </c>
      <c r="D326" s="51" t="s">
        <v>1835</v>
      </c>
      <c r="E326" s="51" t="s">
        <v>2059</v>
      </c>
      <c r="F326" s="195">
        <v>2</v>
      </c>
      <c r="G326" s="196" t="s">
        <v>1463</v>
      </c>
      <c r="H326" s="197" t="s">
        <v>2060</v>
      </c>
      <c r="I326" s="195">
        <v>0</v>
      </c>
    </row>
    <row r="327" spans="1:9" ht="23.25" customHeight="1">
      <c r="A327" s="194" t="s">
        <v>811</v>
      </c>
      <c r="B327" s="194" t="s">
        <v>1081</v>
      </c>
      <c r="C327" s="194" t="s">
        <v>819</v>
      </c>
      <c r="D327" s="51" t="s">
        <v>1861</v>
      </c>
      <c r="E327" s="51" t="s">
        <v>2024</v>
      </c>
      <c r="F327" s="195">
        <v>14.2</v>
      </c>
      <c r="G327" s="196" t="s">
        <v>1463</v>
      </c>
      <c r="H327" s="197" t="s">
        <v>2061</v>
      </c>
      <c r="I327" s="195">
        <v>0</v>
      </c>
    </row>
    <row r="328" spans="1:9" ht="23.25" customHeight="1">
      <c r="A328" s="194" t="s">
        <v>994</v>
      </c>
      <c r="B328" s="194" t="s">
        <v>813</v>
      </c>
      <c r="C328" s="194" t="s">
        <v>819</v>
      </c>
      <c r="D328" s="51" t="s">
        <v>1716</v>
      </c>
      <c r="E328" s="51" t="s">
        <v>2062</v>
      </c>
      <c r="F328" s="195">
        <v>10</v>
      </c>
      <c r="G328" s="196" t="s">
        <v>1463</v>
      </c>
      <c r="H328" s="197" t="s">
        <v>1892</v>
      </c>
      <c r="I328" s="195">
        <v>0</v>
      </c>
    </row>
    <row r="329" spans="1:9" ht="23.25" customHeight="1">
      <c r="A329" s="188"/>
      <c r="B329" s="188"/>
      <c r="C329" s="188"/>
      <c r="D329" s="189"/>
      <c r="E329" s="189" t="s">
        <v>1279</v>
      </c>
      <c r="F329" s="191">
        <v>55.8</v>
      </c>
      <c r="G329" s="192"/>
      <c r="H329" s="193"/>
      <c r="I329" s="191">
        <v>0</v>
      </c>
    </row>
    <row r="330" spans="1:9" ht="23.25" customHeight="1">
      <c r="A330" s="194" t="s">
        <v>811</v>
      </c>
      <c r="B330" s="194" t="s">
        <v>813</v>
      </c>
      <c r="C330" s="194" t="s">
        <v>819</v>
      </c>
      <c r="D330" s="51" t="s">
        <v>1997</v>
      </c>
      <c r="E330" s="51" t="s">
        <v>2026</v>
      </c>
      <c r="F330" s="195">
        <v>5</v>
      </c>
      <c r="G330" s="196" t="s">
        <v>1463</v>
      </c>
      <c r="H330" s="197" t="s">
        <v>2063</v>
      </c>
      <c r="I330" s="195">
        <v>0</v>
      </c>
    </row>
    <row r="331" spans="1:9" ht="23.25" customHeight="1">
      <c r="A331" s="194" t="s">
        <v>811</v>
      </c>
      <c r="B331" s="194" t="s">
        <v>812</v>
      </c>
      <c r="C331" s="194" t="s">
        <v>819</v>
      </c>
      <c r="D331" s="51" t="s">
        <v>1461</v>
      </c>
      <c r="E331" s="51" t="s">
        <v>2064</v>
      </c>
      <c r="F331" s="195">
        <v>10.8</v>
      </c>
      <c r="G331" s="196" t="s">
        <v>1463</v>
      </c>
      <c r="H331" s="197" t="s">
        <v>2065</v>
      </c>
      <c r="I331" s="195">
        <v>0</v>
      </c>
    </row>
    <row r="332" spans="1:9" ht="23.25" customHeight="1">
      <c r="A332" s="194" t="s">
        <v>811</v>
      </c>
      <c r="B332" s="194" t="s">
        <v>812</v>
      </c>
      <c r="C332" s="194" t="s">
        <v>819</v>
      </c>
      <c r="D332" s="51" t="s">
        <v>1461</v>
      </c>
      <c r="E332" s="51" t="s">
        <v>2066</v>
      </c>
      <c r="F332" s="195">
        <v>10</v>
      </c>
      <c r="G332" s="196" t="s">
        <v>1463</v>
      </c>
      <c r="H332" s="197" t="s">
        <v>2067</v>
      </c>
      <c r="I332" s="195">
        <v>0</v>
      </c>
    </row>
    <row r="333" spans="1:9" ht="23.25" customHeight="1">
      <c r="A333" s="194" t="s">
        <v>811</v>
      </c>
      <c r="B333" s="194" t="s">
        <v>1053</v>
      </c>
      <c r="C333" s="194" t="s">
        <v>819</v>
      </c>
      <c r="D333" s="51" t="s">
        <v>1835</v>
      </c>
      <c r="E333" s="51" t="s">
        <v>2068</v>
      </c>
      <c r="F333" s="195">
        <v>2</v>
      </c>
      <c r="G333" s="196" t="s">
        <v>1463</v>
      </c>
      <c r="H333" s="197" t="s">
        <v>2069</v>
      </c>
      <c r="I333" s="195">
        <v>0</v>
      </c>
    </row>
    <row r="334" spans="1:9" ht="23.25" customHeight="1">
      <c r="A334" s="194" t="s">
        <v>811</v>
      </c>
      <c r="B334" s="194" t="s">
        <v>1081</v>
      </c>
      <c r="C334" s="194" t="s">
        <v>819</v>
      </c>
      <c r="D334" s="51" t="s">
        <v>1861</v>
      </c>
      <c r="E334" s="51" t="s">
        <v>2006</v>
      </c>
      <c r="F334" s="195">
        <v>18</v>
      </c>
      <c r="G334" s="196" t="s">
        <v>1463</v>
      </c>
      <c r="H334" s="197" t="s">
        <v>2070</v>
      </c>
      <c r="I334" s="195">
        <v>0</v>
      </c>
    </row>
    <row r="335" spans="1:9" ht="23.25" customHeight="1">
      <c r="A335" s="194" t="s">
        <v>994</v>
      </c>
      <c r="B335" s="194" t="s">
        <v>813</v>
      </c>
      <c r="C335" s="194" t="s">
        <v>819</v>
      </c>
      <c r="D335" s="51" t="s">
        <v>1716</v>
      </c>
      <c r="E335" s="51" t="s">
        <v>2018</v>
      </c>
      <c r="F335" s="195">
        <v>10</v>
      </c>
      <c r="G335" s="196" t="s">
        <v>1463</v>
      </c>
      <c r="H335" s="197" t="s">
        <v>2071</v>
      </c>
      <c r="I335" s="195">
        <v>0</v>
      </c>
    </row>
    <row r="336" spans="1:9" ht="23.25" customHeight="1">
      <c r="A336" s="188"/>
      <c r="B336" s="188"/>
      <c r="C336" s="188"/>
      <c r="D336" s="189"/>
      <c r="E336" s="189" t="s">
        <v>1294</v>
      </c>
      <c r="F336" s="191">
        <v>68.44</v>
      </c>
      <c r="G336" s="192"/>
      <c r="H336" s="193"/>
      <c r="I336" s="191">
        <v>0</v>
      </c>
    </row>
    <row r="337" spans="1:9" ht="23.25" customHeight="1">
      <c r="A337" s="194" t="s">
        <v>811</v>
      </c>
      <c r="B337" s="194" t="s">
        <v>813</v>
      </c>
      <c r="C337" s="194" t="s">
        <v>819</v>
      </c>
      <c r="D337" s="51" t="s">
        <v>1997</v>
      </c>
      <c r="E337" s="51" t="s">
        <v>2026</v>
      </c>
      <c r="F337" s="195">
        <v>5</v>
      </c>
      <c r="G337" s="196" t="s">
        <v>1463</v>
      </c>
      <c r="H337" s="197" t="s">
        <v>2072</v>
      </c>
      <c r="I337" s="195">
        <v>0</v>
      </c>
    </row>
    <row r="338" spans="1:9" ht="23.25" customHeight="1">
      <c r="A338" s="194" t="s">
        <v>811</v>
      </c>
      <c r="B338" s="194" t="s">
        <v>812</v>
      </c>
      <c r="C338" s="194" t="s">
        <v>819</v>
      </c>
      <c r="D338" s="51" t="s">
        <v>1461</v>
      </c>
      <c r="E338" s="51" t="s">
        <v>2073</v>
      </c>
      <c r="F338" s="195">
        <v>10</v>
      </c>
      <c r="G338" s="196" t="s">
        <v>1463</v>
      </c>
      <c r="H338" s="197" t="s">
        <v>2074</v>
      </c>
      <c r="I338" s="195">
        <v>0</v>
      </c>
    </row>
    <row r="339" spans="1:9" ht="23.25" customHeight="1">
      <c r="A339" s="194" t="s">
        <v>811</v>
      </c>
      <c r="B339" s="194" t="s">
        <v>1053</v>
      </c>
      <c r="C339" s="194" t="s">
        <v>819</v>
      </c>
      <c r="D339" s="51" t="s">
        <v>1835</v>
      </c>
      <c r="E339" s="51" t="s">
        <v>2075</v>
      </c>
      <c r="F339" s="195">
        <v>2</v>
      </c>
      <c r="G339" s="196" t="s">
        <v>1463</v>
      </c>
      <c r="H339" s="197" t="s">
        <v>2076</v>
      </c>
      <c r="I339" s="195">
        <v>0</v>
      </c>
    </row>
    <row r="340" spans="1:9" ht="23.25" customHeight="1">
      <c r="A340" s="194" t="s">
        <v>811</v>
      </c>
      <c r="B340" s="194" t="s">
        <v>1081</v>
      </c>
      <c r="C340" s="194" t="s">
        <v>819</v>
      </c>
      <c r="D340" s="51" t="s">
        <v>1861</v>
      </c>
      <c r="E340" s="51" t="s">
        <v>2077</v>
      </c>
      <c r="F340" s="195">
        <v>31</v>
      </c>
      <c r="G340" s="196" t="s">
        <v>1463</v>
      </c>
      <c r="H340" s="197" t="s">
        <v>2078</v>
      </c>
      <c r="I340" s="195">
        <v>0</v>
      </c>
    </row>
    <row r="341" spans="1:9" ht="23.25" customHeight="1">
      <c r="A341" s="194" t="s">
        <v>811</v>
      </c>
      <c r="B341" s="194" t="s">
        <v>819</v>
      </c>
      <c r="C341" s="194" t="s">
        <v>819</v>
      </c>
      <c r="D341" s="51" t="s">
        <v>2033</v>
      </c>
      <c r="E341" s="51" t="s">
        <v>2079</v>
      </c>
      <c r="F341" s="195">
        <v>10.44</v>
      </c>
      <c r="G341" s="196" t="s">
        <v>1463</v>
      </c>
      <c r="H341" s="197" t="s">
        <v>2080</v>
      </c>
      <c r="I341" s="195">
        <v>0</v>
      </c>
    </row>
    <row r="342" spans="1:9" ht="23.25" customHeight="1">
      <c r="A342" s="194" t="s">
        <v>994</v>
      </c>
      <c r="B342" s="194" t="s">
        <v>813</v>
      </c>
      <c r="C342" s="194" t="s">
        <v>819</v>
      </c>
      <c r="D342" s="51" t="s">
        <v>1716</v>
      </c>
      <c r="E342" s="51" t="s">
        <v>2081</v>
      </c>
      <c r="F342" s="195">
        <v>10</v>
      </c>
      <c r="G342" s="196" t="s">
        <v>1463</v>
      </c>
      <c r="H342" s="197" t="s">
        <v>1892</v>
      </c>
      <c r="I342" s="195">
        <v>0</v>
      </c>
    </row>
    <row r="343" spans="1:9" ht="23.25" customHeight="1">
      <c r="A343" s="188"/>
      <c r="B343" s="188"/>
      <c r="C343" s="188"/>
      <c r="D343" s="189"/>
      <c r="E343" s="189" t="s">
        <v>1309</v>
      </c>
      <c r="F343" s="191">
        <v>66.76</v>
      </c>
      <c r="G343" s="192"/>
      <c r="H343" s="193"/>
      <c r="I343" s="191">
        <v>0</v>
      </c>
    </row>
    <row r="344" spans="1:9" ht="23.25" customHeight="1">
      <c r="A344" s="194" t="s">
        <v>811</v>
      </c>
      <c r="B344" s="194" t="s">
        <v>813</v>
      </c>
      <c r="C344" s="194" t="s">
        <v>819</v>
      </c>
      <c r="D344" s="51" t="s">
        <v>1997</v>
      </c>
      <c r="E344" s="51" t="s">
        <v>2026</v>
      </c>
      <c r="F344" s="195">
        <v>5</v>
      </c>
      <c r="G344" s="196" t="s">
        <v>1463</v>
      </c>
      <c r="H344" s="197" t="s">
        <v>2082</v>
      </c>
      <c r="I344" s="195">
        <v>0</v>
      </c>
    </row>
    <row r="345" spans="1:9" ht="23.25" customHeight="1">
      <c r="A345" s="194" t="s">
        <v>811</v>
      </c>
      <c r="B345" s="194" t="s">
        <v>812</v>
      </c>
      <c r="C345" s="194" t="s">
        <v>819</v>
      </c>
      <c r="D345" s="51" t="s">
        <v>1461</v>
      </c>
      <c r="E345" s="51" t="s">
        <v>2083</v>
      </c>
      <c r="F345" s="195">
        <v>12.96</v>
      </c>
      <c r="G345" s="196" t="s">
        <v>1463</v>
      </c>
      <c r="H345" s="197" t="s">
        <v>2084</v>
      </c>
      <c r="I345" s="195">
        <v>0</v>
      </c>
    </row>
    <row r="346" spans="1:9" ht="23.25" customHeight="1">
      <c r="A346" s="194" t="s">
        <v>811</v>
      </c>
      <c r="B346" s="194" t="s">
        <v>812</v>
      </c>
      <c r="C346" s="194" t="s">
        <v>819</v>
      </c>
      <c r="D346" s="51" t="s">
        <v>1461</v>
      </c>
      <c r="E346" s="51" t="s">
        <v>2002</v>
      </c>
      <c r="F346" s="195">
        <v>10</v>
      </c>
      <c r="G346" s="196" t="s">
        <v>1463</v>
      </c>
      <c r="H346" s="197" t="s">
        <v>2014</v>
      </c>
      <c r="I346" s="195">
        <v>0</v>
      </c>
    </row>
    <row r="347" spans="1:9" ht="23.25" customHeight="1">
      <c r="A347" s="194" t="s">
        <v>811</v>
      </c>
      <c r="B347" s="194" t="s">
        <v>1053</v>
      </c>
      <c r="C347" s="194" t="s">
        <v>819</v>
      </c>
      <c r="D347" s="51" t="s">
        <v>1835</v>
      </c>
      <c r="E347" s="51" t="s">
        <v>2085</v>
      </c>
      <c r="F347" s="195">
        <v>2</v>
      </c>
      <c r="G347" s="196" t="s">
        <v>1463</v>
      </c>
      <c r="H347" s="197" t="s">
        <v>2086</v>
      </c>
      <c r="I347" s="195">
        <v>0</v>
      </c>
    </row>
    <row r="348" spans="1:9" ht="23.25" customHeight="1">
      <c r="A348" s="194" t="s">
        <v>811</v>
      </c>
      <c r="B348" s="194" t="s">
        <v>1081</v>
      </c>
      <c r="C348" s="194" t="s">
        <v>819</v>
      </c>
      <c r="D348" s="51" t="s">
        <v>1861</v>
      </c>
      <c r="E348" s="51" t="s">
        <v>2087</v>
      </c>
      <c r="F348" s="195">
        <v>26.8</v>
      </c>
      <c r="G348" s="196" t="s">
        <v>1463</v>
      </c>
      <c r="H348" s="197" t="s">
        <v>2088</v>
      </c>
      <c r="I348" s="195">
        <v>0</v>
      </c>
    </row>
    <row r="349" spans="1:9" ht="23.25" customHeight="1">
      <c r="A349" s="194" t="s">
        <v>994</v>
      </c>
      <c r="B349" s="194" t="s">
        <v>813</v>
      </c>
      <c r="C349" s="194" t="s">
        <v>819</v>
      </c>
      <c r="D349" s="51" t="s">
        <v>1716</v>
      </c>
      <c r="E349" s="51" t="s">
        <v>2089</v>
      </c>
      <c r="F349" s="195">
        <v>10</v>
      </c>
      <c r="G349" s="196" t="s">
        <v>1463</v>
      </c>
      <c r="H349" s="197" t="s">
        <v>1892</v>
      </c>
      <c r="I349" s="195">
        <v>0</v>
      </c>
    </row>
    <row r="350" spans="1:9" ht="23.25" customHeight="1">
      <c r="A350" s="188"/>
      <c r="B350" s="188"/>
      <c r="C350" s="188"/>
      <c r="D350" s="189"/>
      <c r="E350" s="189" t="s">
        <v>1324</v>
      </c>
      <c r="F350" s="191">
        <v>1033.04</v>
      </c>
      <c r="G350" s="192"/>
      <c r="H350" s="193"/>
      <c r="I350" s="191">
        <v>0</v>
      </c>
    </row>
    <row r="351" spans="1:9" ht="23.25" customHeight="1">
      <c r="A351" s="194" t="s">
        <v>1325</v>
      </c>
      <c r="B351" s="194"/>
      <c r="C351" s="194"/>
      <c r="D351" s="51" t="s">
        <v>486</v>
      </c>
      <c r="E351" s="51" t="s">
        <v>488</v>
      </c>
      <c r="F351" s="195">
        <v>1033.04</v>
      </c>
      <c r="G351" s="196" t="s">
        <v>1463</v>
      </c>
      <c r="H351" s="197">
        <v>1</v>
      </c>
      <c r="I351" s="195">
        <v>0</v>
      </c>
    </row>
  </sheetData>
  <sheetProtection formatCells="0" formatColumns="0" formatRows="0"/>
  <autoFilter ref="A6:P351"/>
  <mergeCells count="9">
    <mergeCell ref="A2:I2"/>
    <mergeCell ref="F3:G3"/>
    <mergeCell ref="A4:C4"/>
    <mergeCell ref="D4:D5"/>
    <mergeCell ref="E4:E5"/>
    <mergeCell ref="F4:F5"/>
    <mergeCell ref="G4:G5"/>
    <mergeCell ref="H4:H5"/>
    <mergeCell ref="I4:I5"/>
  </mergeCells>
  <printOptions horizontalCentered="1"/>
  <pageMargins left="0.2951388888888889" right="0.2951388888888889" top="0.7868055555555555" bottom="0.6888888888888889" header="0.5118055555555555" footer="0.5118055555555555"/>
  <pageSetup horizontalDpi="600" verticalDpi="600" orientation="landscape" paperSize="9" scale="69"/>
  <headerFooter alignWithMargins="0">
    <oddFooter>&amp;C&amp;16第 &amp;P+83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13"/>
  <sheetViews>
    <sheetView showGridLines="0" showZeros="0" workbookViewId="0" topLeftCell="A1">
      <selection activeCell="T9" sqref="T9"/>
    </sheetView>
  </sheetViews>
  <sheetFormatPr defaultColWidth="9.00390625" defaultRowHeight="14.25"/>
  <cols>
    <col min="1" max="17" width="6.875" style="148" customWidth="1"/>
    <col min="18" max="18" width="9.625" style="148" customWidth="1"/>
    <col min="19" max="16384" width="9.00390625" style="148" customWidth="1"/>
  </cols>
  <sheetData>
    <row r="1" spans="1:3" s="147" customFormat="1" ht="24" customHeight="1">
      <c r="A1" s="150" t="s">
        <v>2090</v>
      </c>
      <c r="B1" s="151"/>
      <c r="C1" s="151"/>
    </row>
    <row r="2" spans="1:18" s="148" customFormat="1" ht="30" customHeight="1">
      <c r="A2" s="152" t="s">
        <v>2091</v>
      </c>
      <c r="B2" s="152"/>
      <c r="C2" s="152"/>
      <c r="D2" s="152"/>
      <c r="E2" s="152"/>
      <c r="F2" s="152"/>
      <c r="G2" s="152"/>
      <c r="H2" s="152"/>
      <c r="I2" s="152"/>
      <c r="J2" s="152"/>
      <c r="K2" s="152"/>
      <c r="L2" s="152"/>
      <c r="M2" s="152"/>
      <c r="N2" s="152"/>
      <c r="O2" s="152"/>
      <c r="P2" s="152"/>
      <c r="Q2" s="152"/>
      <c r="R2" s="152"/>
    </row>
    <row r="3" spans="1:18" s="149" customFormat="1" ht="20.25" customHeight="1">
      <c r="A3" s="153"/>
      <c r="B3" s="153"/>
      <c r="G3" s="154"/>
      <c r="Q3" s="161" t="s">
        <v>2092</v>
      </c>
      <c r="R3" s="162"/>
    </row>
    <row r="4" spans="1:18" s="148" customFormat="1" ht="48.75" customHeight="1">
      <c r="A4" s="155" t="s">
        <v>2093</v>
      </c>
      <c r="B4" s="155"/>
      <c r="C4" s="155"/>
      <c r="D4" s="155"/>
      <c r="E4" s="155"/>
      <c r="F4" s="155"/>
      <c r="G4" s="155" t="s">
        <v>2094</v>
      </c>
      <c r="H4" s="155"/>
      <c r="I4" s="155"/>
      <c r="J4" s="155"/>
      <c r="K4" s="155"/>
      <c r="L4" s="155"/>
      <c r="M4" s="155" t="s">
        <v>2095</v>
      </c>
      <c r="N4" s="155"/>
      <c r="O4" s="155"/>
      <c r="P4" s="155"/>
      <c r="Q4" s="155"/>
      <c r="R4" s="155"/>
    </row>
    <row r="5" spans="1:18" s="148" customFormat="1" ht="48.75" customHeight="1">
      <c r="A5" s="83" t="s">
        <v>536</v>
      </c>
      <c r="B5" s="156" t="s">
        <v>2096</v>
      </c>
      <c r="C5" s="83" t="s">
        <v>2097</v>
      </c>
      <c r="D5" s="83"/>
      <c r="E5" s="83"/>
      <c r="F5" s="156" t="s">
        <v>1426</v>
      </c>
      <c r="G5" s="83" t="s">
        <v>536</v>
      </c>
      <c r="H5" s="156" t="s">
        <v>2096</v>
      </c>
      <c r="I5" s="83" t="s">
        <v>2097</v>
      </c>
      <c r="J5" s="83"/>
      <c r="K5" s="83"/>
      <c r="L5" s="156" t="s">
        <v>1426</v>
      </c>
      <c r="M5" s="83" t="s">
        <v>536</v>
      </c>
      <c r="N5" s="156" t="s">
        <v>2096</v>
      </c>
      <c r="O5" s="83" t="s">
        <v>2097</v>
      </c>
      <c r="P5" s="83"/>
      <c r="Q5" s="83"/>
      <c r="R5" s="156" t="s">
        <v>1426</v>
      </c>
    </row>
    <row r="6" spans="1:18" s="148" customFormat="1" ht="52.5" customHeight="1">
      <c r="A6" s="83"/>
      <c r="B6" s="156"/>
      <c r="C6" s="156" t="s">
        <v>806</v>
      </c>
      <c r="D6" s="156" t="s">
        <v>2098</v>
      </c>
      <c r="E6" s="156" t="s">
        <v>2099</v>
      </c>
      <c r="F6" s="156"/>
      <c r="G6" s="83"/>
      <c r="H6" s="156"/>
      <c r="I6" s="156" t="s">
        <v>806</v>
      </c>
      <c r="J6" s="156" t="s">
        <v>2098</v>
      </c>
      <c r="K6" s="156" t="s">
        <v>2099</v>
      </c>
      <c r="L6" s="156"/>
      <c r="M6" s="83"/>
      <c r="N6" s="156"/>
      <c r="O6" s="156" t="s">
        <v>806</v>
      </c>
      <c r="P6" s="156" t="s">
        <v>2098</v>
      </c>
      <c r="Q6" s="156" t="s">
        <v>2099</v>
      </c>
      <c r="R6" s="156"/>
    </row>
    <row r="7" spans="1:18" s="148" customFormat="1" ht="43.5" customHeight="1">
      <c r="A7" s="83">
        <v>663.02</v>
      </c>
      <c r="B7" s="83"/>
      <c r="C7" s="83">
        <v>553.03</v>
      </c>
      <c r="D7" s="157"/>
      <c r="E7" s="83">
        <v>553.03</v>
      </c>
      <c r="F7" s="83">
        <v>109.99</v>
      </c>
      <c r="G7" s="83">
        <v>663.02</v>
      </c>
      <c r="H7" s="83"/>
      <c r="I7" s="83">
        <v>553.03</v>
      </c>
      <c r="J7" s="157"/>
      <c r="K7" s="83">
        <v>553.03</v>
      </c>
      <c r="L7" s="83">
        <v>109.99</v>
      </c>
      <c r="M7" s="83">
        <v>695.41</v>
      </c>
      <c r="N7" s="83"/>
      <c r="O7" s="83">
        <v>589.29</v>
      </c>
      <c r="P7" s="157"/>
      <c r="Q7" s="83">
        <v>589.29</v>
      </c>
      <c r="R7" s="83">
        <v>106.12</v>
      </c>
    </row>
    <row r="8" spans="1:18" s="148" customFormat="1" ht="43.5" customHeight="1">
      <c r="A8" s="158"/>
      <c r="B8" s="158"/>
      <c r="C8" s="158"/>
      <c r="D8" s="158"/>
      <c r="E8" s="158"/>
      <c r="F8" s="158"/>
      <c r="G8" s="158"/>
      <c r="H8" s="158"/>
      <c r="I8" s="158"/>
      <c r="J8" s="158"/>
      <c r="K8" s="158"/>
      <c r="L8" s="158"/>
      <c r="M8" s="158"/>
      <c r="N8" s="158"/>
      <c r="O8" s="158"/>
      <c r="P8" s="158"/>
      <c r="Q8" s="158"/>
      <c r="R8" s="158"/>
    </row>
    <row r="9" spans="1:18" s="148" customFormat="1" ht="43.5" customHeight="1">
      <c r="A9" s="158"/>
      <c r="B9" s="158"/>
      <c r="C9" s="158"/>
      <c r="D9" s="158"/>
      <c r="E9" s="158"/>
      <c r="F9" s="158"/>
      <c r="G9" s="158"/>
      <c r="H9" s="158"/>
      <c r="I9" s="158"/>
      <c r="J9" s="158"/>
      <c r="K9" s="158"/>
      <c r="L9" s="158"/>
      <c r="M9" s="158"/>
      <c r="N9" s="158"/>
      <c r="O9" s="158"/>
      <c r="P9" s="158"/>
      <c r="Q9" s="158"/>
      <c r="R9" s="158"/>
    </row>
    <row r="10" spans="1:18" s="148" customFormat="1" ht="43.5" customHeight="1">
      <c r="A10" s="158"/>
      <c r="B10" s="158"/>
      <c r="C10" s="158"/>
      <c r="D10" s="158"/>
      <c r="E10" s="158"/>
      <c r="F10" s="158"/>
      <c r="G10" s="158"/>
      <c r="H10" s="158"/>
      <c r="I10" s="158"/>
      <c r="J10" s="158"/>
      <c r="K10" s="158"/>
      <c r="L10" s="158"/>
      <c r="M10" s="158"/>
      <c r="N10" s="158"/>
      <c r="O10" s="158"/>
      <c r="P10" s="158"/>
      <c r="Q10" s="158"/>
      <c r="R10" s="158"/>
    </row>
    <row r="11" spans="1:18" s="148" customFormat="1" ht="43.5" customHeight="1">
      <c r="A11" s="158"/>
      <c r="B11" s="158"/>
      <c r="C11" s="158"/>
      <c r="D11" s="158"/>
      <c r="E11" s="158"/>
      <c r="F11" s="158"/>
      <c r="G11" s="158"/>
      <c r="H11" s="158"/>
      <c r="I11" s="158"/>
      <c r="J11" s="158"/>
      <c r="K11" s="158"/>
      <c r="L11" s="158"/>
      <c r="M11" s="158"/>
      <c r="N11" s="158"/>
      <c r="O11" s="158"/>
      <c r="P11" s="158"/>
      <c r="Q11" s="158"/>
      <c r="R11" s="158"/>
    </row>
    <row r="12" spans="1:12" s="148" customFormat="1" ht="20.25">
      <c r="A12" s="159" t="s">
        <v>2100</v>
      </c>
      <c r="B12" s="159"/>
      <c r="C12" s="159"/>
      <c r="D12" s="159"/>
      <c r="E12" s="159"/>
      <c r="F12" s="159"/>
      <c r="G12" s="159"/>
      <c r="H12" s="159"/>
      <c r="I12" s="159"/>
      <c r="J12" s="159"/>
      <c r="K12" s="159"/>
      <c r="L12" s="159"/>
    </row>
    <row r="13" spans="1:12" s="148" customFormat="1" ht="20.25">
      <c r="A13" s="160" t="s">
        <v>2101</v>
      </c>
      <c r="B13" s="160"/>
      <c r="C13" s="160"/>
      <c r="D13" s="160"/>
      <c r="E13" s="160"/>
      <c r="F13" s="160"/>
      <c r="G13" s="160"/>
      <c r="H13" s="160"/>
      <c r="I13" s="160"/>
      <c r="J13" s="160"/>
      <c r="K13" s="160"/>
      <c r="L13" s="160"/>
    </row>
  </sheetData>
  <sheetProtection formatCells="0" formatColumns="0" formatRows="0"/>
  <mergeCells count="21">
    <mergeCell ref="A1:C1"/>
    <mergeCell ref="A2:R2"/>
    <mergeCell ref="A3:B3"/>
    <mergeCell ref="Q3:R3"/>
    <mergeCell ref="A4:F4"/>
    <mergeCell ref="G4:L4"/>
    <mergeCell ref="M4:R4"/>
    <mergeCell ref="C5:E5"/>
    <mergeCell ref="I5:K5"/>
    <mergeCell ref="O5:Q5"/>
    <mergeCell ref="A13:F13"/>
    <mergeCell ref="G13:L13"/>
    <mergeCell ref="A5:A6"/>
    <mergeCell ref="B5:B6"/>
    <mergeCell ref="F5:F6"/>
    <mergeCell ref="G5:G6"/>
    <mergeCell ref="H5:H6"/>
    <mergeCell ref="L5:L6"/>
    <mergeCell ref="M5:M6"/>
    <mergeCell ref="N5:N6"/>
    <mergeCell ref="R5:R6"/>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77"/>
  <headerFooter alignWithMargins="0">
    <oddFooter>&amp;C&amp;14第 &amp;P+98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A3" sqref="A3:IV3"/>
    </sheetView>
  </sheetViews>
  <sheetFormatPr defaultColWidth="9.00390625" defaultRowHeight="24" customHeight="1"/>
  <cols>
    <col min="1" max="1" width="20.50390625" style="0" customWidth="1"/>
    <col min="2" max="2" width="20.125" style="0" customWidth="1"/>
    <col min="3" max="12" width="13.375" style="0" customWidth="1"/>
  </cols>
  <sheetData>
    <row r="1" spans="1:12" ht="24" customHeight="1">
      <c r="A1" s="131" t="s">
        <v>2102</v>
      </c>
      <c r="B1" s="132"/>
      <c r="C1" s="132"/>
      <c r="D1" s="132"/>
      <c r="E1" s="132"/>
      <c r="F1" s="132"/>
      <c r="G1" s="132"/>
      <c r="H1" s="132"/>
      <c r="I1" s="132"/>
      <c r="J1" s="132"/>
      <c r="K1" s="132"/>
      <c r="L1" s="132"/>
    </row>
    <row r="2" spans="1:12" s="128" customFormat="1" ht="24" customHeight="1">
      <c r="A2" s="133" t="s">
        <v>2103</v>
      </c>
      <c r="B2" s="133"/>
      <c r="C2" s="133"/>
      <c r="D2" s="133"/>
      <c r="E2" s="133"/>
      <c r="F2" s="133"/>
      <c r="G2" s="133"/>
      <c r="H2" s="134"/>
      <c r="I2" s="134"/>
      <c r="J2" s="134"/>
      <c r="K2" s="134"/>
      <c r="L2" s="145"/>
    </row>
    <row r="3" spans="1:12" s="129" customFormat="1" ht="24" customHeight="1">
      <c r="A3" s="135"/>
      <c r="B3" s="136"/>
      <c r="C3" s="137"/>
      <c r="D3" s="137"/>
      <c r="E3" s="136"/>
      <c r="F3" s="136"/>
      <c r="G3" s="136"/>
      <c r="H3" s="136"/>
      <c r="I3" s="136"/>
      <c r="J3" s="136"/>
      <c r="K3" s="136"/>
      <c r="L3" s="146" t="s">
        <v>2104</v>
      </c>
    </row>
    <row r="4" spans="1:12" ht="24" customHeight="1">
      <c r="A4" s="138" t="s">
        <v>8</v>
      </c>
      <c r="B4" s="138" t="s">
        <v>784</v>
      </c>
      <c r="C4" s="139">
        <v>301</v>
      </c>
      <c r="D4" s="139">
        <v>302</v>
      </c>
      <c r="E4" s="139">
        <v>303</v>
      </c>
      <c r="F4" s="139">
        <v>307</v>
      </c>
      <c r="G4" s="139">
        <v>309</v>
      </c>
      <c r="H4" s="139">
        <v>310</v>
      </c>
      <c r="I4" s="139">
        <v>311</v>
      </c>
      <c r="J4" s="139">
        <v>312</v>
      </c>
      <c r="K4" s="139">
        <v>313</v>
      </c>
      <c r="L4" s="139">
        <v>399</v>
      </c>
    </row>
    <row r="5" spans="1:12" ht="24" customHeight="1">
      <c r="A5" s="140"/>
      <c r="B5" s="140" t="s">
        <v>784</v>
      </c>
      <c r="C5" s="141" t="s">
        <v>807</v>
      </c>
      <c r="D5" s="141" t="s">
        <v>808</v>
      </c>
      <c r="E5" s="141" t="s">
        <v>791</v>
      </c>
      <c r="F5" s="141" t="s">
        <v>792</v>
      </c>
      <c r="G5" s="141" t="s">
        <v>2105</v>
      </c>
      <c r="H5" s="141" t="s">
        <v>2106</v>
      </c>
      <c r="I5" s="141" t="s">
        <v>2107</v>
      </c>
      <c r="J5" s="141" t="s">
        <v>2108</v>
      </c>
      <c r="K5" s="141" t="s">
        <v>2109</v>
      </c>
      <c r="L5" s="141" t="s">
        <v>794</v>
      </c>
    </row>
    <row r="6" spans="1:12" s="130" customFormat="1" ht="24" customHeight="1">
      <c r="A6" s="142" t="s">
        <v>536</v>
      </c>
      <c r="B6" s="143">
        <v>103239.29</v>
      </c>
      <c r="C6" s="143">
        <v>51094.26</v>
      </c>
      <c r="D6" s="143">
        <v>17041.69</v>
      </c>
      <c r="E6" s="143">
        <v>19572.89</v>
      </c>
      <c r="F6" s="143">
        <v>132.29</v>
      </c>
      <c r="G6" s="143">
        <v>4096.44</v>
      </c>
      <c r="H6" s="143">
        <v>10139.84</v>
      </c>
      <c r="I6" s="143">
        <v>0</v>
      </c>
      <c r="J6" s="143">
        <v>0</v>
      </c>
      <c r="K6" s="143">
        <v>0</v>
      </c>
      <c r="L6" s="143">
        <v>128.84</v>
      </c>
    </row>
    <row r="7" spans="1:12" ht="24" customHeight="1">
      <c r="A7" s="144" t="s">
        <v>55</v>
      </c>
      <c r="B7" s="143">
        <v>24700.78</v>
      </c>
      <c r="C7" s="143">
        <v>17191.55</v>
      </c>
      <c r="D7" s="143">
        <v>4817.14</v>
      </c>
      <c r="E7" s="143">
        <v>588.85</v>
      </c>
      <c r="F7" s="143">
        <v>0</v>
      </c>
      <c r="G7" s="143">
        <v>1867.24</v>
      </c>
      <c r="H7" s="143">
        <v>236</v>
      </c>
      <c r="I7" s="143">
        <v>0</v>
      </c>
      <c r="J7" s="143">
        <v>0</v>
      </c>
      <c r="K7" s="143">
        <v>0</v>
      </c>
      <c r="L7" s="143">
        <v>0</v>
      </c>
    </row>
    <row r="8" spans="1:12" ht="24" customHeight="1">
      <c r="A8" s="144" t="s">
        <v>163</v>
      </c>
      <c r="B8" s="143">
        <v>7589.21</v>
      </c>
      <c r="C8" s="143">
        <v>6089.25</v>
      </c>
      <c r="D8" s="143">
        <v>1470.97</v>
      </c>
      <c r="E8" s="143">
        <v>28.99</v>
      </c>
      <c r="F8" s="143">
        <v>0</v>
      </c>
      <c r="G8" s="143">
        <v>0</v>
      </c>
      <c r="H8" s="143">
        <v>0</v>
      </c>
      <c r="I8" s="143">
        <v>0</v>
      </c>
      <c r="J8" s="143">
        <v>0</v>
      </c>
      <c r="K8" s="143">
        <v>0</v>
      </c>
      <c r="L8" s="143">
        <v>0</v>
      </c>
    </row>
    <row r="9" spans="1:12" ht="24" customHeight="1">
      <c r="A9" s="144" t="s">
        <v>207</v>
      </c>
      <c r="B9" s="143">
        <v>19162.96</v>
      </c>
      <c r="C9" s="143">
        <v>13502.73</v>
      </c>
      <c r="D9" s="143">
        <v>2969.01</v>
      </c>
      <c r="E9" s="143">
        <v>2691.22</v>
      </c>
      <c r="F9" s="143">
        <v>0</v>
      </c>
      <c r="G9" s="143">
        <v>0</v>
      </c>
      <c r="H9" s="143">
        <v>0</v>
      </c>
      <c r="I9" s="143">
        <v>0</v>
      </c>
      <c r="J9" s="143">
        <v>0</v>
      </c>
      <c r="K9" s="143">
        <v>0</v>
      </c>
      <c r="L9" s="143">
        <v>0</v>
      </c>
    </row>
    <row r="10" spans="1:12" ht="24" customHeight="1">
      <c r="A10" s="144" t="s">
        <v>223</v>
      </c>
      <c r="B10" s="143">
        <v>178.86</v>
      </c>
      <c r="C10" s="143">
        <v>146.87</v>
      </c>
      <c r="D10" s="143">
        <v>31.99</v>
      </c>
      <c r="E10" s="143">
        <v>0</v>
      </c>
      <c r="F10" s="143">
        <v>0</v>
      </c>
      <c r="G10" s="143">
        <v>0</v>
      </c>
      <c r="H10" s="143">
        <v>0</v>
      </c>
      <c r="I10" s="143">
        <v>0</v>
      </c>
      <c r="J10" s="143">
        <v>0</v>
      </c>
      <c r="K10" s="143">
        <v>0</v>
      </c>
      <c r="L10" s="143">
        <v>0</v>
      </c>
    </row>
    <row r="11" spans="1:12" ht="24" customHeight="1">
      <c r="A11" s="144" t="s">
        <v>233</v>
      </c>
      <c r="B11" s="143">
        <v>5418.16</v>
      </c>
      <c r="C11" s="143">
        <v>4598.64</v>
      </c>
      <c r="D11" s="143">
        <v>796.25</v>
      </c>
      <c r="E11" s="143">
        <v>15.27</v>
      </c>
      <c r="F11" s="143">
        <v>0</v>
      </c>
      <c r="G11" s="143">
        <v>0</v>
      </c>
      <c r="H11" s="143">
        <v>8</v>
      </c>
      <c r="I11" s="143">
        <v>0</v>
      </c>
      <c r="J11" s="143">
        <v>0</v>
      </c>
      <c r="K11" s="143">
        <v>0</v>
      </c>
      <c r="L11" s="143">
        <v>0</v>
      </c>
    </row>
    <row r="12" spans="1:12" ht="24" customHeight="1">
      <c r="A12" s="144" t="s">
        <v>255</v>
      </c>
      <c r="B12" s="143">
        <v>3869</v>
      </c>
      <c r="C12" s="143">
        <v>787.2</v>
      </c>
      <c r="D12" s="143">
        <v>100.61</v>
      </c>
      <c r="E12" s="143">
        <v>2979.99</v>
      </c>
      <c r="F12" s="143">
        <v>0</v>
      </c>
      <c r="G12" s="143">
        <v>1.2</v>
      </c>
      <c r="H12" s="143">
        <v>0</v>
      </c>
      <c r="I12" s="143">
        <v>0</v>
      </c>
      <c r="J12" s="143">
        <v>0</v>
      </c>
      <c r="K12" s="143">
        <v>0</v>
      </c>
      <c r="L12" s="143">
        <v>0</v>
      </c>
    </row>
    <row r="13" spans="1:12" ht="24" customHeight="1">
      <c r="A13" s="144" t="s">
        <v>316</v>
      </c>
      <c r="B13" s="143">
        <v>8475.29</v>
      </c>
      <c r="C13" s="143">
        <v>4380.01</v>
      </c>
      <c r="D13" s="143">
        <v>1142.3</v>
      </c>
      <c r="E13" s="143">
        <v>2864.18</v>
      </c>
      <c r="F13" s="143">
        <v>0</v>
      </c>
      <c r="G13" s="143">
        <v>0</v>
      </c>
      <c r="H13" s="143">
        <v>0</v>
      </c>
      <c r="I13" s="143">
        <v>0</v>
      </c>
      <c r="J13" s="143">
        <v>0</v>
      </c>
      <c r="K13" s="143">
        <v>0</v>
      </c>
      <c r="L13" s="143">
        <v>88.8</v>
      </c>
    </row>
    <row r="14" spans="1:12" ht="24" customHeight="1">
      <c r="A14" s="144" t="s">
        <v>365</v>
      </c>
      <c r="B14" s="143">
        <v>502.75</v>
      </c>
      <c r="C14" s="143">
        <v>154.66</v>
      </c>
      <c r="D14" s="143">
        <v>268.09</v>
      </c>
      <c r="E14" s="143">
        <v>0</v>
      </c>
      <c r="F14" s="143">
        <v>0</v>
      </c>
      <c r="G14" s="143">
        <v>80</v>
      </c>
      <c r="H14" s="143">
        <v>0</v>
      </c>
      <c r="I14" s="143">
        <v>0</v>
      </c>
      <c r="J14" s="143">
        <v>0</v>
      </c>
      <c r="K14" s="143">
        <v>0</v>
      </c>
      <c r="L14" s="143">
        <v>0</v>
      </c>
    </row>
    <row r="15" spans="1:12" ht="24" customHeight="1">
      <c r="A15" s="144" t="s">
        <v>381</v>
      </c>
      <c r="B15" s="143">
        <v>2502.58</v>
      </c>
      <c r="C15" s="143">
        <v>240.54</v>
      </c>
      <c r="D15" s="143">
        <v>2262.04</v>
      </c>
      <c r="E15" s="143">
        <v>0</v>
      </c>
      <c r="F15" s="143">
        <v>0</v>
      </c>
      <c r="G15" s="143">
        <v>0</v>
      </c>
      <c r="H15" s="143">
        <v>0</v>
      </c>
      <c r="I15" s="143">
        <v>0</v>
      </c>
      <c r="J15" s="143">
        <v>0</v>
      </c>
      <c r="K15" s="143">
        <v>0</v>
      </c>
      <c r="L15" s="143">
        <v>0</v>
      </c>
    </row>
    <row r="16" spans="1:12" ht="24" customHeight="1">
      <c r="A16" s="144" t="s">
        <v>393</v>
      </c>
      <c r="B16" s="143">
        <v>27553.71</v>
      </c>
      <c r="C16" s="143">
        <v>2749.56</v>
      </c>
      <c r="D16" s="143">
        <v>2503.84</v>
      </c>
      <c r="E16" s="143">
        <v>10225.45</v>
      </c>
      <c r="F16" s="143">
        <v>0</v>
      </c>
      <c r="G16" s="143">
        <v>2148</v>
      </c>
      <c r="H16" s="143">
        <v>9895.84</v>
      </c>
      <c r="I16" s="143">
        <v>0</v>
      </c>
      <c r="J16" s="143">
        <v>0</v>
      </c>
      <c r="K16" s="143">
        <v>0</v>
      </c>
      <c r="L16" s="143">
        <v>31.02</v>
      </c>
    </row>
    <row r="17" spans="1:12" ht="24" customHeight="1">
      <c r="A17" s="144" t="s">
        <v>441</v>
      </c>
      <c r="B17" s="143">
        <v>911.7</v>
      </c>
      <c r="C17" s="143">
        <v>297.6</v>
      </c>
      <c r="D17" s="143">
        <v>614.1</v>
      </c>
      <c r="E17" s="143">
        <v>0</v>
      </c>
      <c r="F17" s="143">
        <v>0</v>
      </c>
      <c r="G17" s="143">
        <v>0</v>
      </c>
      <c r="H17" s="143">
        <v>0</v>
      </c>
      <c r="I17" s="143">
        <v>0</v>
      </c>
      <c r="J17" s="143">
        <v>0</v>
      </c>
      <c r="K17" s="143">
        <v>0</v>
      </c>
      <c r="L17" s="143">
        <v>0</v>
      </c>
    </row>
    <row r="18" spans="1:12" ht="24" customHeight="1">
      <c r="A18" s="144" t="s">
        <v>449</v>
      </c>
      <c r="B18" s="143">
        <v>323.89</v>
      </c>
      <c r="C18" s="143">
        <v>305.78</v>
      </c>
      <c r="D18" s="143">
        <v>18.11</v>
      </c>
      <c r="E18" s="143">
        <v>0</v>
      </c>
      <c r="F18" s="143">
        <v>0</v>
      </c>
      <c r="G18" s="143">
        <v>0</v>
      </c>
      <c r="H18" s="143">
        <v>0</v>
      </c>
      <c r="I18" s="143">
        <v>0</v>
      </c>
      <c r="J18" s="143">
        <v>0</v>
      </c>
      <c r="K18" s="143">
        <v>0</v>
      </c>
      <c r="L18" s="143">
        <v>0</v>
      </c>
    </row>
    <row r="19" spans="1:12" ht="24" customHeight="1">
      <c r="A19" s="144" t="s">
        <v>459</v>
      </c>
      <c r="B19" s="143">
        <v>533.21</v>
      </c>
      <c r="C19" s="143">
        <v>379.66</v>
      </c>
      <c r="D19" s="143">
        <v>21.99</v>
      </c>
      <c r="E19" s="143">
        <v>131.56</v>
      </c>
      <c r="F19" s="143">
        <v>0</v>
      </c>
      <c r="G19" s="143">
        <v>0</v>
      </c>
      <c r="H19" s="143">
        <v>0</v>
      </c>
      <c r="I19" s="143">
        <v>0</v>
      </c>
      <c r="J19" s="143">
        <v>0</v>
      </c>
      <c r="K19" s="143">
        <v>0</v>
      </c>
      <c r="L19" s="143">
        <v>0</v>
      </c>
    </row>
    <row r="20" spans="1:12" ht="24" customHeight="1">
      <c r="A20" s="144" t="s">
        <v>467</v>
      </c>
      <c r="B20" s="143">
        <v>2.1</v>
      </c>
      <c r="C20" s="143">
        <v>0</v>
      </c>
      <c r="D20" s="143">
        <v>2.1</v>
      </c>
      <c r="E20" s="143">
        <v>0</v>
      </c>
      <c r="F20" s="143">
        <v>0</v>
      </c>
      <c r="G20" s="143">
        <v>0</v>
      </c>
      <c r="H20" s="143">
        <v>0</v>
      </c>
      <c r="I20" s="143">
        <v>0</v>
      </c>
      <c r="J20" s="143">
        <v>0</v>
      </c>
      <c r="K20" s="143">
        <v>0</v>
      </c>
      <c r="L20" s="143">
        <v>0</v>
      </c>
    </row>
    <row r="21" spans="1:12" ht="24" customHeight="1">
      <c r="A21" s="144" t="s">
        <v>473</v>
      </c>
      <c r="B21" s="143">
        <v>349.76</v>
      </c>
      <c r="C21" s="143">
        <v>270.21</v>
      </c>
      <c r="D21" s="143">
        <v>23.15</v>
      </c>
      <c r="E21" s="143">
        <v>47.38</v>
      </c>
      <c r="F21" s="143">
        <v>0</v>
      </c>
      <c r="G21" s="143">
        <v>0</v>
      </c>
      <c r="H21" s="143">
        <v>0</v>
      </c>
      <c r="I21" s="143">
        <v>0</v>
      </c>
      <c r="J21" s="143">
        <v>0</v>
      </c>
      <c r="K21" s="143">
        <v>0</v>
      </c>
      <c r="L21" s="143">
        <v>9.02</v>
      </c>
    </row>
    <row r="22" spans="1:12" ht="24" customHeight="1">
      <c r="A22" s="144" t="s">
        <v>486</v>
      </c>
      <c r="B22" s="143">
        <v>1033.04</v>
      </c>
      <c r="C22" s="143">
        <v>0</v>
      </c>
      <c r="D22" s="143">
        <v>0</v>
      </c>
      <c r="E22" s="143">
        <v>0</v>
      </c>
      <c r="F22" s="143">
        <v>0</v>
      </c>
      <c r="G22" s="143">
        <v>0</v>
      </c>
      <c r="H22" s="143">
        <v>0</v>
      </c>
      <c r="I22" s="143">
        <v>0</v>
      </c>
      <c r="J22" s="143">
        <v>0</v>
      </c>
      <c r="K22" s="143">
        <v>0</v>
      </c>
      <c r="L22" s="143">
        <v>0</v>
      </c>
    </row>
    <row r="23" spans="1:12" ht="24" customHeight="1">
      <c r="A23" s="144" t="s">
        <v>492</v>
      </c>
      <c r="B23" s="143">
        <v>132.29</v>
      </c>
      <c r="C23" s="143">
        <v>0</v>
      </c>
      <c r="D23" s="143">
        <v>0</v>
      </c>
      <c r="E23" s="143">
        <v>0</v>
      </c>
      <c r="F23" s="143">
        <v>132.29</v>
      </c>
      <c r="G23" s="143">
        <v>0</v>
      </c>
      <c r="H23" s="143">
        <v>0</v>
      </c>
      <c r="I23" s="143">
        <v>0</v>
      </c>
      <c r="J23" s="143">
        <v>0</v>
      </c>
      <c r="K23" s="143">
        <v>0</v>
      </c>
      <c r="L23" s="143">
        <v>0</v>
      </c>
    </row>
  </sheetData>
  <sheetProtection formatCells="0" formatColumns="0" formatRows="0"/>
  <mergeCells count="2">
    <mergeCell ref="A4:A5"/>
    <mergeCell ref="B4:B5"/>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76"/>
  <headerFooter>
    <oddFooter>&amp;C&amp;14第 &amp;P+103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pane xSplit="1" ySplit="1" topLeftCell="B2" activePane="bottomRight" state="frozen"/>
      <selection pane="bottomRight" activeCell="A3" sqref="A3:IV3"/>
    </sheetView>
  </sheetViews>
  <sheetFormatPr defaultColWidth="10.00390625" defaultRowHeight="14.25"/>
  <cols>
    <col min="1" max="1" width="46.875" style="6" customWidth="1"/>
    <col min="2" max="2" width="52.875" style="6" customWidth="1"/>
    <col min="3" max="3" width="9.75390625" style="6" customWidth="1"/>
    <col min="4" max="16384" width="10.00390625" style="6" customWidth="1"/>
  </cols>
  <sheetData>
    <row r="1" spans="1:2" s="13" customFormat="1" ht="30" customHeight="1">
      <c r="A1" s="106" t="s">
        <v>2110</v>
      </c>
      <c r="B1" s="77"/>
    </row>
    <row r="2" spans="1:2" s="14" customFormat="1" ht="24" customHeight="1">
      <c r="A2" s="117" t="s">
        <v>2111</v>
      </c>
      <c r="B2" s="117"/>
    </row>
    <row r="3" spans="1:10" s="15" customFormat="1" ht="16.5" customHeight="1">
      <c r="A3" s="109" t="s">
        <v>2112</v>
      </c>
      <c r="B3" s="109" t="s">
        <v>2113</v>
      </c>
      <c r="C3" s="109"/>
      <c r="D3" s="118"/>
      <c r="E3" s="109" t="s">
        <v>2114</v>
      </c>
      <c r="F3" s="118"/>
      <c r="G3" s="118"/>
      <c r="H3" s="118"/>
      <c r="I3" s="127"/>
      <c r="J3" s="127"/>
    </row>
    <row r="4" spans="1:2" s="6" customFormat="1" ht="21" customHeight="1">
      <c r="A4" s="119" t="s">
        <v>8</v>
      </c>
      <c r="B4" s="119" t="s">
        <v>9</v>
      </c>
    </row>
    <row r="5" spans="1:2" s="6" customFormat="1" ht="21" customHeight="1">
      <c r="A5" s="119"/>
      <c r="B5" s="119" t="s">
        <v>1458</v>
      </c>
    </row>
    <row r="6" spans="1:2" s="6" customFormat="1" ht="19.5" customHeight="1">
      <c r="A6" s="120" t="s">
        <v>2115</v>
      </c>
      <c r="B6" s="121"/>
    </row>
    <row r="7" spans="1:2" s="6" customFormat="1" ht="19.5" customHeight="1">
      <c r="A7" s="122"/>
      <c r="B7" s="123"/>
    </row>
    <row r="8" spans="1:2" s="6" customFormat="1" ht="19.5" customHeight="1">
      <c r="A8" s="120" t="s">
        <v>2116</v>
      </c>
      <c r="B8" s="121"/>
    </row>
    <row r="9" spans="1:2" s="6" customFormat="1" ht="19.5" customHeight="1">
      <c r="A9" s="122"/>
      <c r="B9" s="123"/>
    </row>
    <row r="10" spans="1:2" s="6" customFormat="1" ht="19.5" customHeight="1">
      <c r="A10" s="124" t="s">
        <v>536</v>
      </c>
      <c r="B10" s="121"/>
    </row>
    <row r="11" spans="1:2" s="6" customFormat="1" ht="8.25" customHeight="1">
      <c r="A11" s="125"/>
      <c r="B11" s="125"/>
    </row>
    <row r="12" spans="1:2" s="6" customFormat="1" ht="14.25" customHeight="1">
      <c r="A12" s="126"/>
      <c r="B12" s="126"/>
    </row>
    <row r="13" spans="1:2" s="6" customFormat="1" ht="14.25" customHeight="1">
      <c r="A13" s="126"/>
      <c r="B13" s="126"/>
    </row>
    <row r="14" spans="1:2" s="6" customFormat="1" ht="14.25" customHeight="1">
      <c r="A14" s="85"/>
      <c r="B14" s="85"/>
    </row>
  </sheetData>
  <sheetProtection formatCells="0" formatColumns="0" formatRows="0"/>
  <mergeCells count="5">
    <mergeCell ref="A2:B2"/>
    <mergeCell ref="A12:B12"/>
    <mergeCell ref="A13:B13"/>
    <mergeCell ref="A14:B14"/>
    <mergeCell ref="A4:A5"/>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90"/>
  <headerFooter alignWithMargins="0">
    <oddFooter>&amp;C第 &amp;P+104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B9"/>
  <sheetViews>
    <sheetView showGridLines="0" showZeros="0" workbookViewId="0" topLeftCell="A1">
      <selection activeCell="A8" sqref="A7:B8"/>
    </sheetView>
  </sheetViews>
  <sheetFormatPr defaultColWidth="10.00390625" defaultRowHeight="14.25"/>
  <cols>
    <col min="1" max="1" width="66.875" style="6" customWidth="1"/>
    <col min="2" max="2" width="45.50390625" style="6" customWidth="1"/>
    <col min="3" max="4" width="9.75390625" style="6" customWidth="1"/>
    <col min="5" max="16384" width="10.00390625" style="6" customWidth="1"/>
  </cols>
  <sheetData>
    <row r="1" spans="1:2" s="6" customFormat="1" ht="30" customHeight="1">
      <c r="A1" s="106" t="s">
        <v>2117</v>
      </c>
      <c r="B1" s="107"/>
    </row>
    <row r="2" spans="1:2" s="14" customFormat="1" ht="24" customHeight="1">
      <c r="A2" s="108" t="s">
        <v>2118</v>
      </c>
      <c r="B2" s="108"/>
    </row>
    <row r="3" spans="1:2" s="15" customFormat="1" ht="24" customHeight="1">
      <c r="A3" s="109" t="s">
        <v>2119</v>
      </c>
      <c r="B3" s="110" t="s">
        <v>2120</v>
      </c>
    </row>
    <row r="4" spans="1:2" s="6" customFormat="1" ht="21" customHeight="1">
      <c r="A4" s="111" t="s">
        <v>2121</v>
      </c>
      <c r="B4" s="111" t="s">
        <v>9</v>
      </c>
    </row>
    <row r="5" spans="1:2" s="6" customFormat="1" ht="21" customHeight="1">
      <c r="A5" s="111"/>
      <c r="B5" s="111" t="s">
        <v>1458</v>
      </c>
    </row>
    <row r="6" spans="1:2" s="6" customFormat="1" ht="33.75" customHeight="1">
      <c r="A6" s="112" t="s">
        <v>2122</v>
      </c>
      <c r="B6" s="113"/>
    </row>
    <row r="7" spans="1:2" s="6" customFormat="1" ht="15.75" customHeight="1">
      <c r="A7" s="114"/>
      <c r="B7" s="29"/>
    </row>
    <row r="8" spans="1:2" s="6" customFormat="1" ht="14.25" customHeight="1">
      <c r="A8" s="115"/>
      <c r="B8" s="115"/>
    </row>
    <row r="9" spans="1:2" s="6" customFormat="1" ht="14.25" customHeight="1">
      <c r="A9" s="116"/>
      <c r="B9" s="116"/>
    </row>
  </sheetData>
  <sheetProtection formatCells="0" formatColumns="0" formatRows="0"/>
  <mergeCells count="4">
    <mergeCell ref="A2:B2"/>
    <mergeCell ref="A8:B8"/>
    <mergeCell ref="A9:B9"/>
    <mergeCell ref="A4:A5"/>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52"/>
  <headerFooter>
    <oddFooter>&amp;C&amp;20第 &amp;P+109 页</oddFooter>
  </headerFooter>
</worksheet>
</file>

<file path=xl/worksheets/sheet18.xml><?xml version="1.0" encoding="utf-8"?>
<worksheet xmlns="http://schemas.openxmlformats.org/spreadsheetml/2006/main" xmlns:r="http://schemas.openxmlformats.org/officeDocument/2006/relationships">
  <dimension ref="A1:K9"/>
  <sheetViews>
    <sheetView zoomScaleSheetLayoutView="100" workbookViewId="0" topLeftCell="A1">
      <selection activeCell="H14" sqref="H14"/>
    </sheetView>
  </sheetViews>
  <sheetFormatPr defaultColWidth="9.00390625" defaultRowHeight="14.25"/>
  <cols>
    <col min="1" max="1" width="4.375" style="6" customWidth="1"/>
    <col min="2" max="2" width="22.125" style="6" customWidth="1"/>
    <col min="3" max="11" width="14.25390625" style="6" customWidth="1"/>
    <col min="12" max="16384" width="9.00390625" style="6" customWidth="1"/>
  </cols>
  <sheetData>
    <row r="1" spans="1:3" s="4" customFormat="1" ht="30" customHeight="1">
      <c r="A1" s="7" t="s">
        <v>2123</v>
      </c>
      <c r="B1" s="7"/>
      <c r="C1" s="7"/>
    </row>
    <row r="2" spans="1:11" s="5" customFormat="1" ht="30.75" customHeight="1">
      <c r="A2" s="8" t="s">
        <v>2124</v>
      </c>
      <c r="B2" s="8"/>
      <c r="C2" s="8"/>
      <c r="D2" s="8"/>
      <c r="E2" s="8"/>
      <c r="F2" s="8"/>
      <c r="G2" s="8"/>
      <c r="H2" s="8"/>
      <c r="I2" s="8"/>
      <c r="J2" s="8"/>
      <c r="K2" s="8"/>
    </row>
    <row r="3" spans="1:11" s="15" customFormat="1" ht="34.5" customHeight="1">
      <c r="A3" s="92"/>
      <c r="B3" s="92"/>
      <c r="C3" s="92"/>
      <c r="D3" s="92"/>
      <c r="E3" s="92"/>
      <c r="F3" s="92"/>
      <c r="G3" s="92"/>
      <c r="H3" s="92"/>
      <c r="I3" s="92"/>
      <c r="J3" s="92" t="s">
        <v>5</v>
      </c>
      <c r="K3" s="92"/>
    </row>
    <row r="4" spans="1:11" s="6" customFormat="1" ht="28.5" customHeight="1">
      <c r="A4" s="93" t="s">
        <v>2125</v>
      </c>
      <c r="B4" s="93" t="s">
        <v>2126</v>
      </c>
      <c r="C4" s="93" t="s">
        <v>2127</v>
      </c>
      <c r="D4" s="93"/>
      <c r="E4" s="93" t="s">
        <v>2128</v>
      </c>
      <c r="F4" s="93"/>
      <c r="G4" s="93" t="s">
        <v>2129</v>
      </c>
      <c r="H4" s="93"/>
      <c r="I4" s="93" t="s">
        <v>2130</v>
      </c>
      <c r="J4" s="93"/>
      <c r="K4" s="93" t="s">
        <v>1460</v>
      </c>
    </row>
    <row r="5" spans="1:11" s="6" customFormat="1" ht="27" customHeight="1">
      <c r="A5" s="93"/>
      <c r="B5" s="93"/>
      <c r="C5" s="93" t="s">
        <v>2131</v>
      </c>
      <c r="D5" s="93" t="s">
        <v>2132</v>
      </c>
      <c r="E5" s="93" t="s">
        <v>2131</v>
      </c>
      <c r="F5" s="93" t="s">
        <v>2132</v>
      </c>
      <c r="G5" s="93" t="s">
        <v>2131</v>
      </c>
      <c r="H5" s="93" t="s">
        <v>2132</v>
      </c>
      <c r="I5" s="93" t="s">
        <v>2131</v>
      </c>
      <c r="J5" s="93" t="s">
        <v>2132</v>
      </c>
      <c r="K5" s="93"/>
    </row>
    <row r="6" spans="1:11" s="6" customFormat="1" ht="23.25" customHeight="1">
      <c r="A6" s="94">
        <v>1</v>
      </c>
      <c r="B6" s="94" t="s">
        <v>2133</v>
      </c>
      <c r="C6" s="95">
        <v>1807</v>
      </c>
      <c r="D6" s="96"/>
      <c r="E6" s="96">
        <v>1807</v>
      </c>
      <c r="F6" s="96"/>
      <c r="G6" s="96">
        <v>0</v>
      </c>
      <c r="H6" s="96"/>
      <c r="I6" s="100">
        <v>63.84</v>
      </c>
      <c r="J6" s="101"/>
      <c r="K6" s="102" t="s">
        <v>2134</v>
      </c>
    </row>
    <row r="7" spans="1:11" s="6" customFormat="1" ht="23.25" customHeight="1">
      <c r="A7" s="94">
        <v>3</v>
      </c>
      <c r="B7" s="94" t="s">
        <v>2135</v>
      </c>
      <c r="C7" s="95">
        <v>9240</v>
      </c>
      <c r="D7" s="97"/>
      <c r="E7" s="97">
        <v>9240</v>
      </c>
      <c r="F7" s="97"/>
      <c r="G7" s="97">
        <v>0</v>
      </c>
      <c r="H7" s="97"/>
      <c r="I7" s="103">
        <v>326.43</v>
      </c>
      <c r="J7" s="99"/>
      <c r="K7" s="102"/>
    </row>
    <row r="8" spans="1:11" s="6" customFormat="1" ht="23.25" customHeight="1">
      <c r="A8" s="94">
        <v>4</v>
      </c>
      <c r="B8" s="94" t="s">
        <v>2136</v>
      </c>
      <c r="C8" s="98">
        <v>9440</v>
      </c>
      <c r="D8" s="99"/>
      <c r="E8" s="99">
        <v>9440</v>
      </c>
      <c r="F8" s="99"/>
      <c r="G8" s="97">
        <v>0</v>
      </c>
      <c r="H8" s="99"/>
      <c r="I8" s="103">
        <v>333.5</v>
      </c>
      <c r="J8" s="99"/>
      <c r="K8" s="104"/>
    </row>
    <row r="9" spans="1:11" s="6" customFormat="1" ht="23.25" customHeight="1">
      <c r="A9" s="94"/>
      <c r="B9" s="94" t="s">
        <v>536</v>
      </c>
      <c r="C9" s="98">
        <f>SUM(C6:C8)</f>
        <v>20487</v>
      </c>
      <c r="D9" s="99"/>
      <c r="E9" s="99">
        <f>SUM(E6:E8)</f>
        <v>20487</v>
      </c>
      <c r="F9" s="99"/>
      <c r="G9" s="99">
        <v>0</v>
      </c>
      <c r="H9" s="99"/>
      <c r="I9" s="103">
        <f>SUM(I6:I8)</f>
        <v>723.77</v>
      </c>
      <c r="J9" s="103"/>
      <c r="K9" s="105"/>
    </row>
  </sheetData>
  <sheetProtection/>
  <mergeCells count="11">
    <mergeCell ref="A1:C1"/>
    <mergeCell ref="A2:K2"/>
    <mergeCell ref="J3:K3"/>
    <mergeCell ref="C4:D4"/>
    <mergeCell ref="E4:F4"/>
    <mergeCell ref="G4:H4"/>
    <mergeCell ref="I4:J4"/>
    <mergeCell ref="A4:A5"/>
    <mergeCell ref="B4:B5"/>
    <mergeCell ref="K4:K5"/>
    <mergeCell ref="K6:K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34"/>
  <sheetViews>
    <sheetView zoomScaleSheetLayoutView="100" workbookViewId="0" topLeftCell="A1">
      <selection activeCell="A1" sqref="A1:IV65536"/>
    </sheetView>
  </sheetViews>
  <sheetFormatPr defaultColWidth="9.00390625" defaultRowHeight="14.25"/>
  <cols>
    <col min="1" max="16384" width="9.00390625" style="34" customWidth="1"/>
  </cols>
  <sheetData>
    <row r="1" spans="1:15" s="34" customFormat="1" ht="14.25">
      <c r="A1" s="91" t="s">
        <v>2137</v>
      </c>
      <c r="B1" s="91"/>
      <c r="C1" s="91"/>
      <c r="D1" s="91"/>
      <c r="E1" s="91"/>
      <c r="F1" s="91"/>
      <c r="G1" s="91"/>
      <c r="H1" s="91"/>
      <c r="I1" s="91"/>
      <c r="J1" s="91"/>
      <c r="K1" s="91"/>
      <c r="L1" s="91"/>
      <c r="M1" s="91"/>
      <c r="N1" s="91"/>
      <c r="O1" s="91"/>
    </row>
    <row r="2" spans="1:15" s="34" customFormat="1" ht="14.25">
      <c r="A2" s="91"/>
      <c r="B2" s="91"/>
      <c r="C2" s="91"/>
      <c r="D2" s="91"/>
      <c r="E2" s="91"/>
      <c r="F2" s="91"/>
      <c r="G2" s="91"/>
      <c r="H2" s="91"/>
      <c r="I2" s="91"/>
      <c r="J2" s="91"/>
      <c r="K2" s="91"/>
      <c r="L2" s="91"/>
      <c r="M2" s="91"/>
      <c r="N2" s="91"/>
      <c r="O2" s="91"/>
    </row>
    <row r="3" spans="1:15" s="34" customFormat="1" ht="14.25">
      <c r="A3" s="91"/>
      <c r="B3" s="91"/>
      <c r="C3" s="91"/>
      <c r="D3" s="91"/>
      <c r="E3" s="91"/>
      <c r="F3" s="91"/>
      <c r="G3" s="91"/>
      <c r="H3" s="91"/>
      <c r="I3" s="91"/>
      <c r="J3" s="91"/>
      <c r="K3" s="91"/>
      <c r="L3" s="91"/>
      <c r="M3" s="91"/>
      <c r="N3" s="91"/>
      <c r="O3" s="91"/>
    </row>
    <row r="4" spans="1:15" s="34" customFormat="1" ht="14.25">
      <c r="A4" s="91"/>
      <c r="B4" s="91"/>
      <c r="C4" s="91"/>
      <c r="D4" s="91"/>
      <c r="E4" s="91"/>
      <c r="F4" s="91"/>
      <c r="G4" s="91"/>
      <c r="H4" s="91"/>
      <c r="I4" s="91"/>
      <c r="J4" s="91"/>
      <c r="K4" s="91"/>
      <c r="L4" s="91"/>
      <c r="M4" s="91"/>
      <c r="N4" s="91"/>
      <c r="O4" s="91"/>
    </row>
    <row r="5" spans="1:15" s="34" customFormat="1" ht="14.25">
      <c r="A5" s="91"/>
      <c r="B5" s="91"/>
      <c r="C5" s="91"/>
      <c r="D5" s="91"/>
      <c r="E5" s="91"/>
      <c r="F5" s="91"/>
      <c r="G5" s="91"/>
      <c r="H5" s="91"/>
      <c r="I5" s="91"/>
      <c r="J5" s="91"/>
      <c r="K5" s="91"/>
      <c r="L5" s="91"/>
      <c r="M5" s="91"/>
      <c r="N5" s="91"/>
      <c r="O5" s="91"/>
    </row>
    <row r="6" spans="1:15" s="34" customFormat="1" ht="14.25">
      <c r="A6" s="91"/>
      <c r="B6" s="91"/>
      <c r="C6" s="91"/>
      <c r="D6" s="91"/>
      <c r="E6" s="91"/>
      <c r="F6" s="91"/>
      <c r="G6" s="91"/>
      <c r="H6" s="91"/>
      <c r="I6" s="91"/>
      <c r="J6" s="91"/>
      <c r="K6" s="91"/>
      <c r="L6" s="91"/>
      <c r="M6" s="91"/>
      <c r="N6" s="91"/>
      <c r="O6" s="91"/>
    </row>
    <row r="7" spans="1:15" s="34" customFormat="1" ht="14.25">
      <c r="A7" s="91"/>
      <c r="B7" s="91"/>
      <c r="C7" s="91"/>
      <c r="D7" s="91"/>
      <c r="E7" s="91"/>
      <c r="F7" s="91"/>
      <c r="G7" s="91"/>
      <c r="H7" s="91"/>
      <c r="I7" s="91"/>
      <c r="J7" s="91"/>
      <c r="K7" s="91"/>
      <c r="L7" s="91"/>
      <c r="M7" s="91"/>
      <c r="N7" s="91"/>
      <c r="O7" s="91"/>
    </row>
    <row r="8" spans="1:15" s="34" customFormat="1" ht="14.25">
      <c r="A8" s="91"/>
      <c r="B8" s="91"/>
      <c r="C8" s="91"/>
      <c r="D8" s="91"/>
      <c r="E8" s="91"/>
      <c r="F8" s="91"/>
      <c r="G8" s="91"/>
      <c r="H8" s="91"/>
      <c r="I8" s="91"/>
      <c r="J8" s="91"/>
      <c r="K8" s="91"/>
      <c r="L8" s="91"/>
      <c r="M8" s="91"/>
      <c r="N8" s="91"/>
      <c r="O8" s="91"/>
    </row>
    <row r="9" spans="1:15" s="34" customFormat="1" ht="14.25">
      <c r="A9" s="91"/>
      <c r="B9" s="91"/>
      <c r="C9" s="91"/>
      <c r="D9" s="91"/>
      <c r="E9" s="91"/>
      <c r="F9" s="91"/>
      <c r="G9" s="91"/>
      <c r="H9" s="91"/>
      <c r="I9" s="91"/>
      <c r="J9" s="91"/>
      <c r="K9" s="91"/>
      <c r="L9" s="91"/>
      <c r="M9" s="91"/>
      <c r="N9" s="91"/>
      <c r="O9" s="91"/>
    </row>
    <row r="10" spans="1:15" s="34" customFormat="1" ht="14.25">
      <c r="A10" s="91"/>
      <c r="B10" s="91"/>
      <c r="C10" s="91"/>
      <c r="D10" s="91"/>
      <c r="E10" s="91"/>
      <c r="F10" s="91"/>
      <c r="G10" s="91"/>
      <c r="H10" s="91"/>
      <c r="I10" s="91"/>
      <c r="J10" s="91"/>
      <c r="K10" s="91"/>
      <c r="L10" s="91"/>
      <c r="M10" s="91"/>
      <c r="N10" s="91"/>
      <c r="O10" s="91"/>
    </row>
    <row r="11" spans="1:15" s="34" customFormat="1" ht="14.25">
      <c r="A11" s="91"/>
      <c r="B11" s="91"/>
      <c r="C11" s="91"/>
      <c r="D11" s="91"/>
      <c r="E11" s="91"/>
      <c r="F11" s="91"/>
      <c r="G11" s="91"/>
      <c r="H11" s="91"/>
      <c r="I11" s="91"/>
      <c r="J11" s="91"/>
      <c r="K11" s="91"/>
      <c r="L11" s="91"/>
      <c r="M11" s="91"/>
      <c r="N11" s="91"/>
      <c r="O11" s="91"/>
    </row>
    <row r="12" spans="1:15" s="34" customFormat="1" ht="14.25">
      <c r="A12" s="91"/>
      <c r="B12" s="91"/>
      <c r="C12" s="91"/>
      <c r="D12" s="91"/>
      <c r="E12" s="91"/>
      <c r="F12" s="91"/>
      <c r="G12" s="91"/>
      <c r="H12" s="91"/>
      <c r="I12" s="91"/>
      <c r="J12" s="91"/>
      <c r="K12" s="91"/>
      <c r="L12" s="91"/>
      <c r="M12" s="91"/>
      <c r="N12" s="91"/>
      <c r="O12" s="91"/>
    </row>
    <row r="13" spans="1:15" s="34" customFormat="1" ht="14.25">
      <c r="A13" s="91"/>
      <c r="B13" s="91"/>
      <c r="C13" s="91"/>
      <c r="D13" s="91"/>
      <c r="E13" s="91"/>
      <c r="F13" s="91"/>
      <c r="G13" s="91"/>
      <c r="H13" s="91"/>
      <c r="I13" s="91"/>
      <c r="J13" s="91"/>
      <c r="K13" s="91"/>
      <c r="L13" s="91"/>
      <c r="M13" s="91"/>
      <c r="N13" s="91"/>
      <c r="O13" s="91"/>
    </row>
    <row r="14" spans="1:15" s="34" customFormat="1" ht="14.25">
      <c r="A14" s="91"/>
      <c r="B14" s="91"/>
      <c r="C14" s="91"/>
      <c r="D14" s="91"/>
      <c r="E14" s="91"/>
      <c r="F14" s="91"/>
      <c r="G14" s="91"/>
      <c r="H14" s="91"/>
      <c r="I14" s="91"/>
      <c r="J14" s="91"/>
      <c r="K14" s="91"/>
      <c r="L14" s="91"/>
      <c r="M14" s="91"/>
      <c r="N14" s="91"/>
      <c r="O14" s="91"/>
    </row>
    <row r="15" spans="1:15" s="34" customFormat="1" ht="14.25">
      <c r="A15" s="91"/>
      <c r="B15" s="91"/>
      <c r="C15" s="91"/>
      <c r="D15" s="91"/>
      <c r="E15" s="91"/>
      <c r="F15" s="91"/>
      <c r="G15" s="91"/>
      <c r="H15" s="91"/>
      <c r="I15" s="91"/>
      <c r="J15" s="91"/>
      <c r="K15" s="91"/>
      <c r="L15" s="91"/>
      <c r="M15" s="91"/>
      <c r="N15" s="91"/>
      <c r="O15" s="91"/>
    </row>
    <row r="16" spans="1:15" s="34" customFormat="1" ht="14.25">
      <c r="A16" s="91"/>
      <c r="B16" s="91"/>
      <c r="C16" s="91"/>
      <c r="D16" s="91"/>
      <c r="E16" s="91"/>
      <c r="F16" s="91"/>
      <c r="G16" s="91"/>
      <c r="H16" s="91"/>
      <c r="I16" s="91"/>
      <c r="J16" s="91"/>
      <c r="K16" s="91"/>
      <c r="L16" s="91"/>
      <c r="M16" s="91"/>
      <c r="N16" s="91"/>
      <c r="O16" s="91"/>
    </row>
    <row r="17" spans="1:15" s="34" customFormat="1" ht="14.25">
      <c r="A17" s="91"/>
      <c r="B17" s="91"/>
      <c r="C17" s="91"/>
      <c r="D17" s="91"/>
      <c r="E17" s="91"/>
      <c r="F17" s="91"/>
      <c r="G17" s="91"/>
      <c r="H17" s="91"/>
      <c r="I17" s="91"/>
      <c r="J17" s="91"/>
      <c r="K17" s="91"/>
      <c r="L17" s="91"/>
      <c r="M17" s="91"/>
      <c r="N17" s="91"/>
      <c r="O17" s="91"/>
    </row>
    <row r="18" spans="1:15" s="34" customFormat="1" ht="14.25">
      <c r="A18" s="91"/>
      <c r="B18" s="91"/>
      <c r="C18" s="91"/>
      <c r="D18" s="91"/>
      <c r="E18" s="91"/>
      <c r="F18" s="91"/>
      <c r="G18" s="91"/>
      <c r="H18" s="91"/>
      <c r="I18" s="91"/>
      <c r="J18" s="91"/>
      <c r="K18" s="91"/>
      <c r="L18" s="91"/>
      <c r="M18" s="91"/>
      <c r="N18" s="91"/>
      <c r="O18" s="91"/>
    </row>
    <row r="19" spans="1:15" s="34" customFormat="1" ht="14.25">
      <c r="A19" s="91"/>
      <c r="B19" s="91"/>
      <c r="C19" s="91"/>
      <c r="D19" s="91"/>
      <c r="E19" s="91"/>
      <c r="F19" s="91"/>
      <c r="G19" s="91"/>
      <c r="H19" s="91"/>
      <c r="I19" s="91"/>
      <c r="J19" s="91"/>
      <c r="K19" s="91"/>
      <c r="L19" s="91"/>
      <c r="M19" s="91"/>
      <c r="N19" s="91"/>
      <c r="O19" s="91"/>
    </row>
    <row r="20" spans="1:15" s="34" customFormat="1" ht="14.25">
      <c r="A20" s="91"/>
      <c r="B20" s="91"/>
      <c r="C20" s="91"/>
      <c r="D20" s="91"/>
      <c r="E20" s="91"/>
      <c r="F20" s="91"/>
      <c r="G20" s="91"/>
      <c r="H20" s="91"/>
      <c r="I20" s="91"/>
      <c r="J20" s="91"/>
      <c r="K20" s="91"/>
      <c r="L20" s="91"/>
      <c r="M20" s="91"/>
      <c r="N20" s="91"/>
      <c r="O20" s="91"/>
    </row>
    <row r="21" spans="1:15" s="34" customFormat="1" ht="14.25">
      <c r="A21" s="91"/>
      <c r="B21" s="91"/>
      <c r="C21" s="91"/>
      <c r="D21" s="91"/>
      <c r="E21" s="91"/>
      <c r="F21" s="91"/>
      <c r="G21" s="91"/>
      <c r="H21" s="91"/>
      <c r="I21" s="91"/>
      <c r="J21" s="91"/>
      <c r="K21" s="91"/>
      <c r="L21" s="91"/>
      <c r="M21" s="91"/>
      <c r="N21" s="91"/>
      <c r="O21" s="91"/>
    </row>
    <row r="22" spans="1:15" s="34" customFormat="1" ht="14.25">
      <c r="A22" s="91"/>
      <c r="B22" s="91"/>
      <c r="C22" s="91"/>
      <c r="D22" s="91"/>
      <c r="E22" s="91"/>
      <c r="F22" s="91"/>
      <c r="G22" s="91"/>
      <c r="H22" s="91"/>
      <c r="I22" s="91"/>
      <c r="J22" s="91"/>
      <c r="K22" s="91"/>
      <c r="L22" s="91"/>
      <c r="M22" s="91"/>
      <c r="N22" s="91"/>
      <c r="O22" s="91"/>
    </row>
    <row r="23" spans="1:15" s="34" customFormat="1" ht="14.25">
      <c r="A23" s="91"/>
      <c r="B23" s="91"/>
      <c r="C23" s="91"/>
      <c r="D23" s="91"/>
      <c r="E23" s="91"/>
      <c r="F23" s="91"/>
      <c r="G23" s="91"/>
      <c r="H23" s="91"/>
      <c r="I23" s="91"/>
      <c r="J23" s="91"/>
      <c r="K23" s="91"/>
      <c r="L23" s="91"/>
      <c r="M23" s="91"/>
      <c r="N23" s="91"/>
      <c r="O23" s="91"/>
    </row>
    <row r="24" spans="1:15" s="34" customFormat="1" ht="14.25">
      <c r="A24" s="91"/>
      <c r="B24" s="91"/>
      <c r="C24" s="91"/>
      <c r="D24" s="91"/>
      <c r="E24" s="91"/>
      <c r="F24" s="91"/>
      <c r="G24" s="91"/>
      <c r="H24" s="91"/>
      <c r="I24" s="91"/>
      <c r="J24" s="91"/>
      <c r="K24" s="91"/>
      <c r="L24" s="91"/>
      <c r="M24" s="91"/>
      <c r="N24" s="91"/>
      <c r="O24" s="91"/>
    </row>
    <row r="25" spans="1:15" s="34" customFormat="1" ht="14.25">
      <c r="A25" s="91"/>
      <c r="B25" s="91"/>
      <c r="C25" s="91"/>
      <c r="D25" s="91"/>
      <c r="E25" s="91"/>
      <c r="F25" s="91"/>
      <c r="G25" s="91"/>
      <c r="H25" s="91"/>
      <c r="I25" s="91"/>
      <c r="J25" s="91"/>
      <c r="K25" s="91"/>
      <c r="L25" s="91"/>
      <c r="M25" s="91"/>
      <c r="N25" s="91"/>
      <c r="O25" s="91"/>
    </row>
    <row r="26" spans="1:15" s="34" customFormat="1" ht="14.25">
      <c r="A26" s="91"/>
      <c r="B26" s="91"/>
      <c r="C26" s="91"/>
      <c r="D26" s="91"/>
      <c r="E26" s="91"/>
      <c r="F26" s="91"/>
      <c r="G26" s="91"/>
      <c r="H26" s="91"/>
      <c r="I26" s="91"/>
      <c r="J26" s="91"/>
      <c r="K26" s="91"/>
      <c r="L26" s="91"/>
      <c r="M26" s="91"/>
      <c r="N26" s="91"/>
      <c r="O26" s="91"/>
    </row>
    <row r="27" spans="1:15" s="34" customFormat="1" ht="14.25">
      <c r="A27" s="91"/>
      <c r="B27" s="91"/>
      <c r="C27" s="91"/>
      <c r="D27" s="91"/>
      <c r="E27" s="91"/>
      <c r="F27" s="91"/>
      <c r="G27" s="91"/>
      <c r="H27" s="91"/>
      <c r="I27" s="91"/>
      <c r="J27" s="91"/>
      <c r="K27" s="91"/>
      <c r="L27" s="91"/>
      <c r="M27" s="91"/>
      <c r="N27" s="91"/>
      <c r="O27" s="91"/>
    </row>
    <row r="28" spans="1:15" s="34" customFormat="1" ht="14.25">
      <c r="A28" s="91"/>
      <c r="B28" s="91"/>
      <c r="C28" s="91"/>
      <c r="D28" s="91"/>
      <c r="E28" s="91"/>
      <c r="F28" s="91"/>
      <c r="G28" s="91"/>
      <c r="H28" s="91"/>
      <c r="I28" s="91"/>
      <c r="J28" s="91"/>
      <c r="K28" s="91"/>
      <c r="L28" s="91"/>
      <c r="M28" s="91"/>
      <c r="N28" s="91"/>
      <c r="O28" s="91"/>
    </row>
    <row r="29" spans="1:15" s="34" customFormat="1" ht="14.25">
      <c r="A29" s="91"/>
      <c r="B29" s="91"/>
      <c r="C29" s="91"/>
      <c r="D29" s="91"/>
      <c r="E29" s="91"/>
      <c r="F29" s="91"/>
      <c r="G29" s="91"/>
      <c r="H29" s="91"/>
      <c r="I29" s="91"/>
      <c r="J29" s="91"/>
      <c r="K29" s="91"/>
      <c r="L29" s="91"/>
      <c r="M29" s="91"/>
      <c r="N29" s="91"/>
      <c r="O29" s="91"/>
    </row>
    <row r="30" spans="1:15" s="34" customFormat="1" ht="14.25">
      <c r="A30" s="91"/>
      <c r="B30" s="91"/>
      <c r="C30" s="91"/>
      <c r="D30" s="91"/>
      <c r="E30" s="91"/>
      <c r="F30" s="91"/>
      <c r="G30" s="91"/>
      <c r="H30" s="91"/>
      <c r="I30" s="91"/>
      <c r="J30" s="91"/>
      <c r="K30" s="91"/>
      <c r="L30" s="91"/>
      <c r="M30" s="91"/>
      <c r="N30" s="91"/>
      <c r="O30" s="91"/>
    </row>
    <row r="31" spans="1:15" s="34" customFormat="1" ht="14.25">
      <c r="A31" s="91"/>
      <c r="B31" s="91"/>
      <c r="C31" s="91"/>
      <c r="D31" s="91"/>
      <c r="E31" s="91"/>
      <c r="F31" s="91"/>
      <c r="G31" s="91"/>
      <c r="H31" s="91"/>
      <c r="I31" s="91"/>
      <c r="J31" s="91"/>
      <c r="K31" s="91"/>
      <c r="L31" s="91"/>
      <c r="M31" s="91"/>
      <c r="N31" s="91"/>
      <c r="O31" s="91"/>
    </row>
    <row r="32" spans="1:15" s="34" customFormat="1" ht="14.25">
      <c r="A32" s="91"/>
      <c r="B32" s="91"/>
      <c r="C32" s="91"/>
      <c r="D32" s="91"/>
      <c r="E32" s="91"/>
      <c r="F32" s="91"/>
      <c r="G32" s="91"/>
      <c r="H32" s="91"/>
      <c r="I32" s="91"/>
      <c r="J32" s="91"/>
      <c r="K32" s="91"/>
      <c r="L32" s="91"/>
      <c r="M32" s="91"/>
      <c r="N32" s="91"/>
      <c r="O32" s="91"/>
    </row>
    <row r="33" spans="1:15" s="34" customFormat="1" ht="14.25">
      <c r="A33" s="91"/>
      <c r="B33" s="91"/>
      <c r="C33" s="91"/>
      <c r="D33" s="91"/>
      <c r="E33" s="91"/>
      <c r="F33" s="91"/>
      <c r="G33" s="91"/>
      <c r="H33" s="91"/>
      <c r="I33" s="91"/>
      <c r="J33" s="91"/>
      <c r="K33" s="91"/>
      <c r="L33" s="91"/>
      <c r="M33" s="91"/>
      <c r="N33" s="91"/>
      <c r="O33" s="91"/>
    </row>
    <row r="34" spans="1:15" s="34" customFormat="1" ht="14.25">
      <c r="A34" s="91"/>
      <c r="B34" s="91"/>
      <c r="C34" s="91"/>
      <c r="D34" s="91"/>
      <c r="E34" s="91"/>
      <c r="F34" s="91"/>
      <c r="G34" s="91"/>
      <c r="H34" s="91"/>
      <c r="I34" s="91"/>
      <c r="J34" s="91"/>
      <c r="K34" s="91"/>
      <c r="L34" s="91"/>
      <c r="M34" s="91"/>
      <c r="N34" s="91"/>
      <c r="O34" s="91"/>
    </row>
  </sheetData>
  <sheetProtection/>
  <mergeCells count="1">
    <mergeCell ref="A1:O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3"/>
  <sheetViews>
    <sheetView showGridLines="0" showZeros="0" workbookViewId="0" topLeftCell="A1">
      <pane xSplit="1" ySplit="5" topLeftCell="B20" activePane="bottomRight" state="frozen"/>
      <selection pane="bottomRight" activeCell="A3" sqref="A3"/>
    </sheetView>
  </sheetViews>
  <sheetFormatPr defaultColWidth="9.00390625" defaultRowHeight="14.25"/>
  <cols>
    <col min="1" max="1" width="38.125" style="375" customWidth="1"/>
    <col min="2" max="2" width="20.625" style="376" customWidth="1"/>
    <col min="3" max="3" width="39.25390625" style="375" customWidth="1"/>
    <col min="4" max="4" width="20.625" style="376" customWidth="1"/>
    <col min="5" max="5" width="9.00390625" style="375" customWidth="1"/>
    <col min="6" max="6" width="11.625" style="375" bestFit="1" customWidth="1"/>
    <col min="7" max="16384" width="9.00390625" style="375" customWidth="1"/>
  </cols>
  <sheetData>
    <row r="1" ht="24" customHeight="1">
      <c r="A1" s="377" t="s">
        <v>1</v>
      </c>
    </row>
    <row r="2" spans="1:4" ht="24" customHeight="1">
      <c r="A2" s="234" t="s">
        <v>2</v>
      </c>
      <c r="B2" s="378"/>
      <c r="C2" s="234"/>
      <c r="D2" s="378"/>
    </row>
    <row r="3" spans="1:4" s="372" customFormat="1" ht="24" customHeight="1">
      <c r="A3" s="164" t="s">
        <v>3</v>
      </c>
      <c r="B3" s="422" t="s">
        <v>4</v>
      </c>
      <c r="C3" s="423"/>
      <c r="D3" s="379" t="s">
        <v>5</v>
      </c>
    </row>
    <row r="4" spans="1:4" s="373" customFormat="1" ht="24" customHeight="1">
      <c r="A4" s="381" t="s">
        <v>6</v>
      </c>
      <c r="B4" s="398"/>
      <c r="C4" s="381" t="s">
        <v>7</v>
      </c>
      <c r="D4" s="398"/>
    </row>
    <row r="5" spans="1:4" s="373" customFormat="1" ht="24" customHeight="1">
      <c r="A5" s="381" t="s">
        <v>8</v>
      </c>
      <c r="B5" s="398" t="s">
        <v>9</v>
      </c>
      <c r="C5" s="327" t="s">
        <v>8</v>
      </c>
      <c r="D5" s="382" t="s">
        <v>9</v>
      </c>
    </row>
    <row r="6" spans="1:4" s="374" customFormat="1" ht="23.25" customHeight="1">
      <c r="A6" s="424" t="s">
        <v>10</v>
      </c>
      <c r="B6" s="371">
        <v>2012.55</v>
      </c>
      <c r="C6" s="425" t="s">
        <v>11</v>
      </c>
      <c r="D6" s="371">
        <v>24700.78</v>
      </c>
    </row>
    <row r="7" spans="1:4" s="374" customFormat="1" ht="23.25" customHeight="1">
      <c r="A7" s="424" t="s">
        <v>12</v>
      </c>
      <c r="B7" s="371">
        <v>1454.9</v>
      </c>
      <c r="C7" s="425" t="s">
        <v>13</v>
      </c>
      <c r="D7" s="371">
        <v>0</v>
      </c>
    </row>
    <row r="8" spans="1:4" s="374" customFormat="1" ht="23.25" customHeight="1">
      <c r="A8" s="424" t="s">
        <v>14</v>
      </c>
      <c r="B8" s="371">
        <v>557.65</v>
      </c>
      <c r="C8" s="425" t="s">
        <v>15</v>
      </c>
      <c r="D8" s="371">
        <v>0</v>
      </c>
    </row>
    <row r="9" spans="1:4" s="374" customFormat="1" ht="23.25" customHeight="1">
      <c r="A9" s="424" t="s">
        <v>16</v>
      </c>
      <c r="B9" s="371">
        <v>101226.74</v>
      </c>
      <c r="C9" s="425" t="s">
        <v>17</v>
      </c>
      <c r="D9" s="371">
        <v>7589.21</v>
      </c>
    </row>
    <row r="10" spans="1:4" s="374" customFormat="1" ht="23.25" customHeight="1">
      <c r="A10" s="426" t="s">
        <v>18</v>
      </c>
      <c r="B10" s="371">
        <v>527.63</v>
      </c>
      <c r="C10" s="425" t="s">
        <v>19</v>
      </c>
      <c r="D10" s="371">
        <v>19162.96</v>
      </c>
    </row>
    <row r="11" spans="1:4" s="374" customFormat="1" ht="23.25" customHeight="1">
      <c r="A11" s="426" t="s">
        <v>20</v>
      </c>
      <c r="B11" s="371">
        <v>96254.34</v>
      </c>
      <c r="C11" s="425" t="s">
        <v>21</v>
      </c>
      <c r="D11" s="371">
        <v>178.86</v>
      </c>
    </row>
    <row r="12" spans="1:4" s="374" customFormat="1" ht="23.25" customHeight="1">
      <c r="A12" s="424" t="s">
        <v>22</v>
      </c>
      <c r="B12" s="371">
        <v>4444.77</v>
      </c>
      <c r="C12" s="425" t="s">
        <v>23</v>
      </c>
      <c r="D12" s="371">
        <v>5418.16</v>
      </c>
    </row>
    <row r="13" spans="1:6" s="374" customFormat="1" ht="23.25" customHeight="1">
      <c r="A13" s="424" t="s">
        <v>24</v>
      </c>
      <c r="B13" s="371">
        <v>0</v>
      </c>
      <c r="C13" s="425" t="s">
        <v>25</v>
      </c>
      <c r="D13" s="371">
        <v>3869</v>
      </c>
      <c r="F13" s="388"/>
    </row>
    <row r="14" spans="1:6" s="374" customFormat="1" ht="23.25" customHeight="1">
      <c r="A14" s="424" t="s">
        <v>26</v>
      </c>
      <c r="B14" s="371">
        <v>0</v>
      </c>
      <c r="C14" s="425" t="s">
        <v>27</v>
      </c>
      <c r="D14" s="371">
        <v>8475.29</v>
      </c>
      <c r="F14" s="388"/>
    </row>
    <row r="15" spans="1:6" s="374" customFormat="1" ht="23.25" customHeight="1">
      <c r="A15" s="424" t="s">
        <v>28</v>
      </c>
      <c r="B15" s="371">
        <v>0</v>
      </c>
      <c r="C15" s="425" t="s">
        <v>29</v>
      </c>
      <c r="D15" s="371">
        <v>502.75</v>
      </c>
      <c r="F15" s="388"/>
    </row>
    <row r="16" spans="1:6" s="374" customFormat="1" ht="23.25" customHeight="1">
      <c r="A16" s="424"/>
      <c r="B16" s="371"/>
      <c r="C16" s="425" t="s">
        <v>30</v>
      </c>
      <c r="D16" s="371">
        <v>2502.58</v>
      </c>
      <c r="F16" s="388"/>
    </row>
    <row r="17" spans="1:6" s="374" customFormat="1" ht="23.25" customHeight="1">
      <c r="A17" s="424"/>
      <c r="B17" s="371"/>
      <c r="C17" s="425" t="s">
        <v>31</v>
      </c>
      <c r="D17" s="371">
        <v>27553.71</v>
      </c>
      <c r="F17" s="388"/>
    </row>
    <row r="18" spans="1:4" s="374" customFormat="1" ht="23.25" customHeight="1">
      <c r="A18" s="424"/>
      <c r="B18" s="371"/>
      <c r="C18" s="425" t="s">
        <v>32</v>
      </c>
      <c r="D18" s="371">
        <v>911.7</v>
      </c>
    </row>
    <row r="19" spans="1:4" s="374" customFormat="1" ht="23.25" customHeight="1">
      <c r="A19" s="426"/>
      <c r="B19" s="371"/>
      <c r="C19" s="425" t="s">
        <v>33</v>
      </c>
      <c r="D19" s="371">
        <v>323.89</v>
      </c>
    </row>
    <row r="20" spans="1:4" s="374" customFormat="1" ht="23.25" customHeight="1">
      <c r="A20" s="424"/>
      <c r="B20" s="371"/>
      <c r="C20" s="425" t="s">
        <v>34</v>
      </c>
      <c r="D20" s="371">
        <v>0</v>
      </c>
    </row>
    <row r="21" spans="1:4" s="374" customFormat="1" ht="23.25" customHeight="1">
      <c r="A21" s="424"/>
      <c r="B21" s="371"/>
      <c r="C21" s="425" t="s">
        <v>35</v>
      </c>
      <c r="D21" s="371">
        <v>0</v>
      </c>
    </row>
    <row r="22" spans="1:4" s="374" customFormat="1" ht="23.25" customHeight="1">
      <c r="A22" s="426"/>
      <c r="B22" s="371"/>
      <c r="C22" s="425" t="s">
        <v>36</v>
      </c>
      <c r="D22" s="371">
        <v>0</v>
      </c>
    </row>
    <row r="23" spans="1:4" s="374" customFormat="1" ht="23.25" customHeight="1">
      <c r="A23" s="426"/>
      <c r="B23" s="371"/>
      <c r="C23" s="425" t="s">
        <v>37</v>
      </c>
      <c r="D23" s="371">
        <v>533.21</v>
      </c>
    </row>
    <row r="24" spans="1:4" s="374" customFormat="1" ht="23.25" customHeight="1">
      <c r="A24" s="426"/>
      <c r="B24" s="371"/>
      <c r="C24" s="425" t="s">
        <v>38</v>
      </c>
      <c r="D24" s="371">
        <v>0</v>
      </c>
    </row>
    <row r="25" spans="1:4" s="374" customFormat="1" ht="23.25" customHeight="1">
      <c r="A25" s="424"/>
      <c r="B25" s="371"/>
      <c r="C25" s="425" t="s">
        <v>39</v>
      </c>
      <c r="D25" s="371">
        <v>2.1</v>
      </c>
    </row>
    <row r="26" spans="1:4" s="374" customFormat="1" ht="23.25" customHeight="1">
      <c r="A26" s="424"/>
      <c r="B26" s="371"/>
      <c r="C26" s="425" t="s">
        <v>40</v>
      </c>
      <c r="D26" s="371">
        <v>349.76</v>
      </c>
    </row>
    <row r="27" spans="1:4" s="374" customFormat="1" ht="23.25" customHeight="1">
      <c r="A27" s="424"/>
      <c r="B27" s="371"/>
      <c r="C27" s="425" t="s">
        <v>41</v>
      </c>
      <c r="D27" s="371">
        <v>1033.04</v>
      </c>
    </row>
    <row r="28" spans="1:4" s="374" customFormat="1" ht="23.25" customHeight="1">
      <c r="A28" s="424"/>
      <c r="B28" s="371"/>
      <c r="C28" s="425" t="s">
        <v>42</v>
      </c>
      <c r="D28" s="371">
        <v>0</v>
      </c>
    </row>
    <row r="29" spans="1:4" s="374" customFormat="1" ht="23.25" customHeight="1">
      <c r="A29" s="424"/>
      <c r="B29" s="371"/>
      <c r="C29" s="425" t="s">
        <v>43</v>
      </c>
      <c r="D29" s="371">
        <v>0</v>
      </c>
    </row>
    <row r="30" spans="1:4" s="374" customFormat="1" ht="23.25" customHeight="1">
      <c r="A30" s="424"/>
      <c r="B30" s="371"/>
      <c r="C30" s="425" t="s">
        <v>44</v>
      </c>
      <c r="D30" s="371">
        <v>0</v>
      </c>
    </row>
    <row r="31" spans="1:4" s="374" customFormat="1" ht="23.25" customHeight="1">
      <c r="A31" s="424"/>
      <c r="B31" s="371"/>
      <c r="C31" s="425" t="s">
        <v>45</v>
      </c>
      <c r="D31" s="371">
        <v>132.29</v>
      </c>
    </row>
    <row r="32" spans="1:4" s="374" customFormat="1" ht="23.25" customHeight="1">
      <c r="A32" s="424"/>
      <c r="B32" s="371"/>
      <c r="C32" s="425" t="s">
        <v>46</v>
      </c>
      <c r="D32" s="371">
        <v>0</v>
      </c>
    </row>
    <row r="33" spans="1:4" s="374" customFormat="1" ht="23.25" customHeight="1">
      <c r="A33" s="327" t="s">
        <v>47</v>
      </c>
      <c r="B33" s="371">
        <v>103239.29</v>
      </c>
      <c r="C33" s="327" t="s">
        <v>48</v>
      </c>
      <c r="D33" s="371">
        <v>103239.29</v>
      </c>
    </row>
  </sheetData>
  <sheetProtection formatCells="0" formatColumns="0" formatRows="0"/>
  <mergeCells count="3">
    <mergeCell ref="A2:D2"/>
    <mergeCell ref="A4:B4"/>
    <mergeCell ref="C4:D4"/>
  </mergeCells>
  <printOptions horizontalCentered="1"/>
  <pageMargins left="0.2951388888888889" right="0.2951388888888889" top="0.7868055555555555" bottom="0.6888888888888889" header="0.5118055555555555" footer="0.5118055555555555"/>
  <pageSetup horizontalDpi="600" verticalDpi="600" orientation="landscape" paperSize="9"/>
  <headerFooter alignWithMargins="0">
    <oddFooter>&amp;C第 &amp;P+9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D16"/>
  <sheetViews>
    <sheetView zoomScaleSheetLayoutView="100" workbookViewId="0" topLeftCell="A1">
      <selection activeCell="A3" sqref="A3:IV3"/>
    </sheetView>
  </sheetViews>
  <sheetFormatPr defaultColWidth="10.00390625" defaultRowHeight="14.25"/>
  <cols>
    <col min="1" max="1" width="30.75390625" style="6" customWidth="1"/>
    <col min="2" max="2" width="16.375" style="6" customWidth="1"/>
    <col min="3" max="3" width="30.75390625" style="6" customWidth="1"/>
    <col min="4" max="4" width="21.00390625" style="6" customWidth="1"/>
    <col min="5" max="6" width="9.75390625" style="6" customWidth="1"/>
    <col min="7" max="16384" width="10.00390625" style="6" customWidth="1"/>
  </cols>
  <sheetData>
    <row r="1" spans="1:4" s="13" customFormat="1" ht="30" customHeight="1">
      <c r="A1" s="16" t="s">
        <v>2138</v>
      </c>
      <c r="B1" s="17"/>
      <c r="C1" s="17"/>
      <c r="D1" s="17"/>
    </row>
    <row r="2" spans="1:4" s="6" customFormat="1" ht="24" customHeight="1">
      <c r="A2" s="84" t="s">
        <v>2139</v>
      </c>
      <c r="B2" s="84"/>
      <c r="C2" s="84"/>
      <c r="D2" s="84"/>
    </row>
    <row r="3" spans="1:4" s="15" customFormat="1" ht="24" customHeight="1">
      <c r="A3" s="78" t="s">
        <v>2140</v>
      </c>
      <c r="B3" s="79" t="s">
        <v>4</v>
      </c>
      <c r="C3" s="85"/>
      <c r="D3" s="80" t="s">
        <v>5</v>
      </c>
    </row>
    <row r="4" spans="1:4" s="6" customFormat="1" ht="21" customHeight="1">
      <c r="A4" s="23" t="s">
        <v>2141</v>
      </c>
      <c r="B4" s="23"/>
      <c r="C4" s="23" t="s">
        <v>52</v>
      </c>
      <c r="D4" s="23"/>
    </row>
    <row r="5" spans="1:4" s="6" customFormat="1" ht="21" customHeight="1">
      <c r="A5" s="23" t="s">
        <v>8</v>
      </c>
      <c r="B5" s="23" t="s">
        <v>9</v>
      </c>
      <c r="C5" s="23" t="s">
        <v>8</v>
      </c>
      <c r="D5" s="23" t="s">
        <v>9</v>
      </c>
    </row>
    <row r="6" spans="1:4" s="6" customFormat="1" ht="33.75" customHeight="1">
      <c r="A6" s="23"/>
      <c r="B6" s="23" t="s">
        <v>1458</v>
      </c>
      <c r="C6" s="23"/>
      <c r="D6" s="23" t="s">
        <v>1458</v>
      </c>
    </row>
    <row r="7" spans="1:4" s="6" customFormat="1" ht="19.5" customHeight="1">
      <c r="A7" s="81" t="s">
        <v>2142</v>
      </c>
      <c r="B7" s="86"/>
      <c r="C7" s="81" t="s">
        <v>2143</v>
      </c>
      <c r="D7" s="87">
        <v>674.24</v>
      </c>
    </row>
    <row r="8" spans="1:4" s="6" customFormat="1" ht="19.5" customHeight="1">
      <c r="A8" s="81" t="s">
        <v>2144</v>
      </c>
      <c r="B8" s="86"/>
      <c r="C8" s="81" t="s">
        <v>2145</v>
      </c>
      <c r="D8" s="86"/>
    </row>
    <row r="9" spans="1:4" s="6" customFormat="1" ht="19.5" customHeight="1">
      <c r="A9" s="81" t="s">
        <v>2146</v>
      </c>
      <c r="B9" s="82">
        <f>B10+B14</f>
        <v>674.24</v>
      </c>
      <c r="C9" s="81" t="s">
        <v>2147</v>
      </c>
      <c r="D9" s="82"/>
    </row>
    <row r="10" spans="1:4" s="6" customFormat="1" ht="19.5" customHeight="1">
      <c r="A10" s="81" t="s">
        <v>2148</v>
      </c>
      <c r="B10" s="88">
        <v>3.24</v>
      </c>
      <c r="C10" s="81" t="s">
        <v>2149</v>
      </c>
      <c r="D10" s="86"/>
    </row>
    <row r="11" spans="1:4" s="6" customFormat="1" ht="19.5" customHeight="1">
      <c r="A11" s="81" t="s">
        <v>2150</v>
      </c>
      <c r="B11" s="86"/>
      <c r="C11" s="81" t="s">
        <v>2151</v>
      </c>
      <c r="D11" s="86"/>
    </row>
    <row r="12" spans="1:4" s="6" customFormat="1" ht="19.5" customHeight="1">
      <c r="A12" s="81" t="s">
        <v>2152</v>
      </c>
      <c r="B12" s="86"/>
      <c r="C12" s="81" t="s">
        <v>2153</v>
      </c>
      <c r="D12" s="86"/>
    </row>
    <row r="13" spans="1:4" s="6" customFormat="1" ht="19.5" customHeight="1">
      <c r="A13" s="81" t="s">
        <v>2154</v>
      </c>
      <c r="B13" s="86"/>
      <c r="C13" s="81" t="s">
        <v>2155</v>
      </c>
      <c r="D13" s="86"/>
    </row>
    <row r="14" spans="1:4" s="6" customFormat="1" ht="19.5" customHeight="1">
      <c r="A14" s="81" t="s">
        <v>2156</v>
      </c>
      <c r="B14" s="88">
        <v>671</v>
      </c>
      <c r="C14" s="81" t="s">
        <v>2157</v>
      </c>
      <c r="D14" s="82"/>
    </row>
    <row r="15" spans="1:4" s="6" customFormat="1" ht="19.5" customHeight="1">
      <c r="A15" s="81" t="s">
        <v>2158</v>
      </c>
      <c r="B15" s="88"/>
      <c r="C15" s="81" t="s">
        <v>2159</v>
      </c>
      <c r="D15" s="82"/>
    </row>
    <row r="16" spans="1:4" s="6" customFormat="1" ht="19.5" customHeight="1">
      <c r="A16" s="83" t="s">
        <v>2160</v>
      </c>
      <c r="B16" s="89">
        <v>674.24</v>
      </c>
      <c r="C16" s="90" t="s">
        <v>1331</v>
      </c>
      <c r="D16" s="89">
        <v>674.24</v>
      </c>
    </row>
  </sheetData>
  <sheetProtection/>
  <mergeCells count="5">
    <mergeCell ref="A2:D2"/>
    <mergeCell ref="A4:B4"/>
    <mergeCell ref="C4:D4"/>
    <mergeCell ref="A5:A6"/>
    <mergeCell ref="C5:C6"/>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headerFooter>
    <oddFooter>&amp;C第 &amp;P+111 页</oddFooter>
  </headerFooter>
</worksheet>
</file>

<file path=xl/worksheets/sheet21.xml><?xml version="1.0" encoding="utf-8"?>
<worksheet xmlns="http://schemas.openxmlformats.org/spreadsheetml/2006/main" xmlns:r="http://schemas.openxmlformats.org/officeDocument/2006/relationships">
  <dimension ref="A1:D9"/>
  <sheetViews>
    <sheetView zoomScaleSheetLayoutView="100" workbookViewId="0" topLeftCell="A1">
      <selection activeCell="A3" sqref="A3:IV3"/>
    </sheetView>
  </sheetViews>
  <sheetFormatPr defaultColWidth="10.00390625" defaultRowHeight="14.25"/>
  <cols>
    <col min="1" max="1" width="22.125" style="6" customWidth="1"/>
    <col min="2" max="2" width="42.00390625" style="6" customWidth="1"/>
    <col min="3" max="3" width="34.125" style="6" customWidth="1"/>
    <col min="4" max="16384" width="10.00390625" style="6" customWidth="1"/>
  </cols>
  <sheetData>
    <row r="1" spans="1:3" s="13" customFormat="1" ht="24" customHeight="1">
      <c r="A1" s="75" t="s">
        <v>2161</v>
      </c>
      <c r="B1" s="76"/>
      <c r="C1" s="77"/>
    </row>
    <row r="2" spans="1:3" s="14" customFormat="1" ht="24" customHeight="1">
      <c r="A2" s="18" t="s">
        <v>2162</v>
      </c>
      <c r="B2" s="18"/>
      <c r="C2" s="18"/>
    </row>
    <row r="3" spans="1:4" s="15" customFormat="1" ht="24" customHeight="1">
      <c r="A3" s="78" t="s">
        <v>2140</v>
      </c>
      <c r="B3" s="79" t="s">
        <v>2163</v>
      </c>
      <c r="C3" s="80" t="s">
        <v>5</v>
      </c>
      <c r="D3" s="80"/>
    </row>
    <row r="4" spans="1:3" s="6" customFormat="1" ht="21" customHeight="1">
      <c r="A4" s="23" t="s">
        <v>8</v>
      </c>
      <c r="B4" s="23"/>
      <c r="C4" s="23" t="s">
        <v>9</v>
      </c>
    </row>
    <row r="5" spans="1:3" s="6" customFormat="1" ht="33.75" customHeight="1">
      <c r="A5" s="23" t="s">
        <v>2164</v>
      </c>
      <c r="B5" s="23" t="s">
        <v>2165</v>
      </c>
      <c r="C5" s="23" t="s">
        <v>1458</v>
      </c>
    </row>
    <row r="6" spans="1:3" s="6" customFormat="1" ht="19.5" customHeight="1">
      <c r="A6" s="81">
        <v>10301</v>
      </c>
      <c r="B6" s="81" t="s">
        <v>2166</v>
      </c>
      <c r="C6" s="82">
        <v>0</v>
      </c>
    </row>
    <row r="7" spans="1:3" s="6" customFormat="1" ht="19.5" customHeight="1">
      <c r="A7" s="81" t="s">
        <v>2167</v>
      </c>
      <c r="B7" s="81" t="s">
        <v>2168</v>
      </c>
      <c r="C7" s="82">
        <v>0</v>
      </c>
    </row>
    <row r="8" spans="1:3" s="6" customFormat="1" ht="19.5" customHeight="1">
      <c r="A8" s="81" t="s">
        <v>2169</v>
      </c>
      <c r="B8" s="81" t="s">
        <v>2170</v>
      </c>
      <c r="C8" s="82">
        <v>0</v>
      </c>
    </row>
    <row r="9" spans="1:3" s="6" customFormat="1" ht="19.5" customHeight="1">
      <c r="A9" s="83" t="s">
        <v>536</v>
      </c>
      <c r="B9" s="83"/>
      <c r="C9" s="82">
        <v>0</v>
      </c>
    </row>
  </sheetData>
  <sheetProtection/>
  <mergeCells count="3">
    <mergeCell ref="A2:C2"/>
    <mergeCell ref="A4:B4"/>
    <mergeCell ref="A9:B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A3" sqref="A3:IV3"/>
    </sheetView>
  </sheetViews>
  <sheetFormatPr defaultColWidth="9.00390625" defaultRowHeight="27.75" customHeight="1"/>
  <cols>
    <col min="1" max="1" width="27.625" style="57" customWidth="1"/>
    <col min="2" max="2" width="84.50390625" style="57" customWidth="1"/>
    <col min="3" max="243" width="9.00390625" style="57" customWidth="1"/>
    <col min="244" max="16384" width="9.00390625" style="59" customWidth="1"/>
  </cols>
  <sheetData>
    <row r="1" spans="1:256" s="56" customFormat="1" ht="27.75" customHeight="1">
      <c r="A1" s="60" t="s">
        <v>2171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73"/>
      <c r="IK1" s="73"/>
      <c r="IL1" s="73"/>
      <c r="IM1" s="73"/>
      <c r="IN1" s="73"/>
      <c r="IO1" s="73"/>
      <c r="IP1" s="73"/>
      <c r="IQ1" s="73"/>
      <c r="IR1" s="73"/>
      <c r="IS1" s="73"/>
      <c r="IT1" s="73"/>
      <c r="IU1" s="73"/>
      <c r="IV1" s="73"/>
    </row>
    <row r="2" spans="1:2" s="57" customFormat="1" ht="27.75" customHeight="1">
      <c r="A2" s="8" t="s">
        <v>2172</v>
      </c>
      <c r="B2" s="8"/>
    </row>
    <row r="3" spans="1:256" s="58" customFormat="1" ht="27.75" customHeight="1">
      <c r="A3" s="62" t="s">
        <v>3</v>
      </c>
      <c r="B3" s="63" t="s">
        <v>2173</v>
      </c>
      <c r="IJ3" s="74"/>
      <c r="IK3" s="74"/>
      <c r="IL3" s="74"/>
      <c r="IM3" s="74"/>
      <c r="IN3" s="74"/>
      <c r="IO3" s="74"/>
      <c r="IP3" s="74"/>
      <c r="IQ3" s="74"/>
      <c r="IR3" s="74"/>
      <c r="IS3" s="74"/>
      <c r="IT3" s="74"/>
      <c r="IU3" s="74"/>
      <c r="IV3" s="74"/>
    </row>
    <row r="4" spans="1:2" s="57" customFormat="1" ht="27.75" customHeight="1">
      <c r="A4" s="64" t="s">
        <v>2174</v>
      </c>
      <c r="B4" s="65" t="s">
        <v>548</v>
      </c>
    </row>
    <row r="5" spans="1:2" s="57" customFormat="1" ht="27.75" customHeight="1">
      <c r="A5" s="64" t="s">
        <v>47</v>
      </c>
      <c r="B5" s="66">
        <f>SUM(B6,B10,B16)</f>
        <v>674.24</v>
      </c>
    </row>
    <row r="6" spans="1:2" s="57" customFormat="1" ht="27.75" customHeight="1">
      <c r="A6" s="67" t="s">
        <v>2175</v>
      </c>
      <c r="B6" s="68">
        <f>SUM(B7,B9)</f>
        <v>0</v>
      </c>
    </row>
    <row r="7" spans="1:2" s="57" customFormat="1" ht="27.75" customHeight="1">
      <c r="A7" s="69" t="s">
        <v>2176</v>
      </c>
      <c r="B7" s="70">
        <f>B8</f>
        <v>0</v>
      </c>
    </row>
    <row r="8" spans="1:2" s="57" customFormat="1" ht="27.75" customHeight="1">
      <c r="A8" s="69" t="s">
        <v>2177</v>
      </c>
      <c r="B8" s="70">
        <v>0</v>
      </c>
    </row>
    <row r="9" spans="1:2" s="57" customFormat="1" ht="27.75" customHeight="1">
      <c r="A9" s="69" t="s">
        <v>2178</v>
      </c>
      <c r="B9" s="70">
        <v>0</v>
      </c>
    </row>
    <row r="10" spans="1:2" s="57" customFormat="1" ht="27.75" customHeight="1">
      <c r="A10" s="67" t="s">
        <v>2179</v>
      </c>
      <c r="B10" s="68">
        <f>SUM(B11:B11)</f>
        <v>3.24</v>
      </c>
    </row>
    <row r="11" spans="1:2" s="57" customFormat="1" ht="27.75" customHeight="1">
      <c r="A11" s="71" t="s">
        <v>2180</v>
      </c>
      <c r="B11" s="66">
        <f>SUM(B12:B15)</f>
        <v>3.24</v>
      </c>
    </row>
    <row r="12" spans="1:2" s="57" customFormat="1" ht="27.75" customHeight="1">
      <c r="A12" s="71" t="s">
        <v>2181</v>
      </c>
      <c r="B12" s="72"/>
    </row>
    <row r="13" spans="1:2" s="57" customFormat="1" ht="27.75" customHeight="1">
      <c r="A13" s="71" t="s">
        <v>2182</v>
      </c>
      <c r="B13" s="66"/>
    </row>
    <row r="14" spans="1:2" s="57" customFormat="1" ht="27.75" customHeight="1">
      <c r="A14" s="71" t="s">
        <v>2183</v>
      </c>
      <c r="B14" s="66"/>
    </row>
    <row r="15" spans="1:2" s="57" customFormat="1" ht="27.75" customHeight="1">
      <c r="A15" s="71" t="s">
        <v>2184</v>
      </c>
      <c r="B15" s="66">
        <v>3.24</v>
      </c>
    </row>
    <row r="16" spans="1:2" s="57" customFormat="1" ht="27.75" customHeight="1">
      <c r="A16" s="67" t="s">
        <v>2185</v>
      </c>
      <c r="B16" s="68">
        <v>671</v>
      </c>
    </row>
    <row r="17" s="57" customFormat="1" ht="27.75" customHeight="1"/>
  </sheetData>
  <sheetProtection/>
  <mergeCells count="1">
    <mergeCell ref="A2:B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IR11"/>
  <sheetViews>
    <sheetView zoomScale="85" zoomScaleNormal="85" zoomScaleSheetLayoutView="100" workbookViewId="0" topLeftCell="A1">
      <selection activeCell="A3" sqref="A3:IV3"/>
    </sheetView>
  </sheetViews>
  <sheetFormatPr defaultColWidth="9.00390625" defaultRowHeight="21.75" customHeight="1"/>
  <cols>
    <col min="1" max="1" width="3.875" style="32" customWidth="1"/>
    <col min="2" max="2" width="13.00390625" style="32" customWidth="1"/>
    <col min="3" max="3" width="3.625" style="32" customWidth="1"/>
    <col min="4" max="4" width="30.625" style="35" customWidth="1"/>
    <col min="5" max="10" width="22.625" style="36" customWidth="1"/>
    <col min="11" max="252" width="9.00390625" style="32" customWidth="1"/>
  </cols>
  <sheetData>
    <row r="1" spans="1:252" s="30" customFormat="1" ht="30" customHeight="1">
      <c r="A1" s="37" t="s">
        <v>2186</v>
      </c>
      <c r="B1" s="37"/>
      <c r="C1" s="38"/>
      <c r="D1" s="39"/>
      <c r="E1" s="40"/>
      <c r="F1" s="40"/>
      <c r="G1" s="40"/>
      <c r="H1" s="40"/>
      <c r="I1" s="40"/>
      <c r="J1" s="40"/>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row>
    <row r="2" spans="1:10" s="31" customFormat="1" ht="30" customHeight="1">
      <c r="A2" s="41" t="s">
        <v>2187</v>
      </c>
      <c r="B2" s="41"/>
      <c r="C2" s="41"/>
      <c r="D2" s="41"/>
      <c r="E2" s="41"/>
      <c r="F2" s="41"/>
      <c r="G2" s="41"/>
      <c r="H2" s="41"/>
      <c r="I2" s="41"/>
      <c r="J2" s="41"/>
    </row>
    <row r="3" spans="1:10" s="32" customFormat="1" ht="30" customHeight="1">
      <c r="A3" s="20" t="s">
        <v>3</v>
      </c>
      <c r="B3" s="20"/>
      <c r="C3" s="20"/>
      <c r="D3" s="20"/>
      <c r="E3" s="21"/>
      <c r="F3" s="42" t="s">
        <v>4</v>
      </c>
      <c r="G3" s="42"/>
      <c r="H3" s="21"/>
      <c r="I3" s="22" t="s">
        <v>5</v>
      </c>
      <c r="J3" s="22"/>
    </row>
    <row r="4" spans="1:10" s="32" customFormat="1" ht="30" customHeight="1">
      <c r="A4" s="43" t="s">
        <v>797</v>
      </c>
      <c r="B4" s="43"/>
      <c r="C4" s="43"/>
      <c r="D4" s="44" t="s">
        <v>1338</v>
      </c>
      <c r="E4" s="45" t="s">
        <v>784</v>
      </c>
      <c r="F4" s="46"/>
      <c r="G4" s="46"/>
      <c r="H4" s="46"/>
      <c r="I4" s="46"/>
      <c r="J4" s="45" t="s">
        <v>802</v>
      </c>
    </row>
    <row r="5" spans="1:10" s="32" customFormat="1" ht="30" customHeight="1">
      <c r="A5" s="43" t="s">
        <v>803</v>
      </c>
      <c r="B5" s="43" t="s">
        <v>804</v>
      </c>
      <c r="C5" s="43" t="s">
        <v>805</v>
      </c>
      <c r="D5" s="44"/>
      <c r="E5" s="47"/>
      <c r="F5" s="43" t="s">
        <v>806</v>
      </c>
      <c r="G5" s="43" t="s">
        <v>807</v>
      </c>
      <c r="H5" s="43" t="s">
        <v>808</v>
      </c>
      <c r="I5" s="43" t="s">
        <v>791</v>
      </c>
      <c r="J5" s="55"/>
    </row>
    <row r="6" spans="1:10" s="32" customFormat="1" ht="30" customHeight="1">
      <c r="A6" s="48"/>
      <c r="B6" s="48"/>
      <c r="C6" s="48"/>
      <c r="D6" s="49" t="s">
        <v>784</v>
      </c>
      <c r="E6" s="50">
        <v>674.24</v>
      </c>
      <c r="F6" s="50">
        <v>674.24</v>
      </c>
      <c r="G6" s="50">
        <v>0</v>
      </c>
      <c r="H6" s="50">
        <v>0</v>
      </c>
      <c r="I6" s="50">
        <v>0</v>
      </c>
      <c r="J6" s="50">
        <v>674.24</v>
      </c>
    </row>
    <row r="7" spans="1:10" s="33" customFormat="1" ht="30" customHeight="1">
      <c r="A7" s="48"/>
      <c r="B7" s="48"/>
      <c r="C7" s="48"/>
      <c r="D7" s="51" t="s">
        <v>880</v>
      </c>
      <c r="E7" s="50">
        <v>3.24</v>
      </c>
      <c r="F7" s="50">
        <v>3.24</v>
      </c>
      <c r="G7" s="50">
        <v>0</v>
      </c>
      <c r="H7" s="50">
        <v>0</v>
      </c>
      <c r="I7" s="50">
        <v>0</v>
      </c>
      <c r="J7" s="50">
        <v>3.24</v>
      </c>
    </row>
    <row r="8" spans="1:10" s="34" customFormat="1" ht="30" customHeight="1">
      <c r="A8" s="48" t="s">
        <v>2188</v>
      </c>
      <c r="B8" s="48" t="s">
        <v>2189</v>
      </c>
      <c r="C8" s="48" t="s">
        <v>860</v>
      </c>
      <c r="D8" s="51" t="s">
        <v>2190</v>
      </c>
      <c r="E8" s="50">
        <v>3.24</v>
      </c>
      <c r="F8" s="50">
        <v>3.24</v>
      </c>
      <c r="G8" s="50">
        <v>0</v>
      </c>
      <c r="H8" s="50">
        <v>0</v>
      </c>
      <c r="I8" s="50">
        <v>0</v>
      </c>
      <c r="J8" s="50">
        <v>3.24</v>
      </c>
    </row>
    <row r="9" spans="1:10" s="34" customFormat="1" ht="30" customHeight="1">
      <c r="A9" s="48"/>
      <c r="B9" s="48"/>
      <c r="C9" s="48"/>
      <c r="D9" s="52" t="s">
        <v>902</v>
      </c>
      <c r="E9" s="50">
        <v>671</v>
      </c>
      <c r="F9" s="50">
        <v>671</v>
      </c>
      <c r="G9" s="51"/>
      <c r="H9" s="51"/>
      <c r="I9" s="51"/>
      <c r="J9" s="50">
        <v>671</v>
      </c>
    </row>
    <row r="10" spans="1:10" s="34" customFormat="1" ht="30" customHeight="1">
      <c r="A10" s="48" t="s">
        <v>911</v>
      </c>
      <c r="B10" s="48" t="s">
        <v>943</v>
      </c>
      <c r="C10" s="48" t="s">
        <v>819</v>
      </c>
      <c r="D10" s="53" t="s">
        <v>2191</v>
      </c>
      <c r="E10" s="50">
        <v>671</v>
      </c>
      <c r="F10" s="50">
        <v>671</v>
      </c>
      <c r="G10" s="51"/>
      <c r="H10" s="51"/>
      <c r="I10" s="51"/>
      <c r="J10" s="50">
        <v>671</v>
      </c>
    </row>
    <row r="11" spans="1:10" s="34" customFormat="1" ht="30" customHeight="1">
      <c r="A11" s="48"/>
      <c r="B11" s="48"/>
      <c r="C11" s="48"/>
      <c r="D11" s="51"/>
      <c r="E11" s="51"/>
      <c r="F11" s="51"/>
      <c r="G11" s="51"/>
      <c r="H11" s="51"/>
      <c r="I11" s="51"/>
      <c r="J11" s="51"/>
    </row>
  </sheetData>
  <sheetProtection/>
  <mergeCells count="9">
    <mergeCell ref="A1:B1"/>
    <mergeCell ref="A2:J2"/>
    <mergeCell ref="A3:D3"/>
    <mergeCell ref="F3:G3"/>
    <mergeCell ref="I3:J3"/>
    <mergeCell ref="A4:C4"/>
    <mergeCell ref="D4:D5"/>
    <mergeCell ref="E4:E5"/>
    <mergeCell ref="J4:J5"/>
  </mergeCells>
  <printOptions horizontalCentered="1"/>
  <pageMargins left="0.2951388888888889" right="0.2951388888888889" top="0.7868055555555555" bottom="0.6888888888888889" header="0.5118055555555555" footer="0.5118055555555555"/>
  <pageSetup fitToHeight="0" fitToWidth="1" horizontalDpi="600" verticalDpi="600" orientation="landscape" paperSize="9" scale="66"/>
  <headerFooter>
    <oddFooter>&amp;C&amp;14第 &amp;P+112 页</oddFooter>
  </headerFooter>
</worksheet>
</file>

<file path=xl/worksheets/sheet24.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3" sqref="A3:IV3"/>
    </sheetView>
  </sheetViews>
  <sheetFormatPr defaultColWidth="10.00390625" defaultRowHeight="14.25"/>
  <cols>
    <col min="1" max="1" width="30.875" style="6" customWidth="1"/>
    <col min="2" max="2" width="49.00390625" style="6" customWidth="1"/>
    <col min="3" max="3" width="31.875" style="6" customWidth="1"/>
    <col min="4" max="4" width="9.75390625" style="6" customWidth="1"/>
    <col min="5" max="16384" width="10.00390625" style="6" customWidth="1"/>
  </cols>
  <sheetData>
    <row r="1" spans="1:3" s="13" customFormat="1" ht="24" customHeight="1">
      <c r="A1" s="16" t="s">
        <v>2192</v>
      </c>
      <c r="B1" s="17"/>
      <c r="C1" s="17"/>
    </row>
    <row r="2" spans="1:3" s="14" customFormat="1" ht="24" customHeight="1">
      <c r="A2" s="18" t="s">
        <v>2193</v>
      </c>
      <c r="B2" s="18"/>
      <c r="C2" s="18"/>
    </row>
    <row r="3" spans="1:6" s="15" customFormat="1" ht="24" customHeight="1">
      <c r="A3" s="19" t="s">
        <v>3</v>
      </c>
      <c r="B3" s="20" t="s">
        <v>2194</v>
      </c>
      <c r="C3" s="20"/>
      <c r="D3" s="21"/>
      <c r="E3" s="22"/>
      <c r="F3" s="22"/>
    </row>
    <row r="4" spans="1:3" s="6" customFormat="1" ht="21" customHeight="1">
      <c r="A4" s="23" t="s">
        <v>8</v>
      </c>
      <c r="B4" s="23"/>
      <c r="C4" s="23" t="s">
        <v>9</v>
      </c>
    </row>
    <row r="5" spans="1:3" s="6" customFormat="1" ht="33.75" customHeight="1">
      <c r="A5" s="23" t="s">
        <v>2164</v>
      </c>
      <c r="B5" s="23" t="s">
        <v>2165</v>
      </c>
      <c r="C5" s="23" t="s">
        <v>1458</v>
      </c>
    </row>
    <row r="6" spans="1:3" s="6" customFormat="1" ht="19.5" customHeight="1">
      <c r="A6" s="24" t="s">
        <v>2195</v>
      </c>
      <c r="B6" s="24" t="s">
        <v>786</v>
      </c>
      <c r="C6" s="25">
        <v>3.24</v>
      </c>
    </row>
    <row r="7" spans="1:3" s="6" customFormat="1" ht="19.5" customHeight="1">
      <c r="A7" s="26" t="s">
        <v>2196</v>
      </c>
      <c r="B7" s="24" t="s">
        <v>1434</v>
      </c>
      <c r="C7" s="25">
        <v>3.24</v>
      </c>
    </row>
    <row r="8" spans="1:3" s="6" customFormat="1" ht="19.5" customHeight="1">
      <c r="A8" s="24" t="s">
        <v>2197</v>
      </c>
      <c r="B8" s="24" t="s">
        <v>794</v>
      </c>
      <c r="C8" s="25">
        <v>671</v>
      </c>
    </row>
    <row r="9" spans="1:3" s="6" customFormat="1" ht="19.5" customHeight="1">
      <c r="A9" s="26" t="s">
        <v>2198</v>
      </c>
      <c r="B9" s="24" t="s">
        <v>794</v>
      </c>
      <c r="C9" s="25">
        <v>671</v>
      </c>
    </row>
    <row r="10" spans="1:3" s="6" customFormat="1" ht="19.5" customHeight="1">
      <c r="A10" s="27" t="s">
        <v>536</v>
      </c>
      <c r="B10" s="27"/>
      <c r="C10" s="28">
        <v>674.24</v>
      </c>
    </row>
    <row r="11" spans="1:3" s="6" customFormat="1" ht="11.25" customHeight="1">
      <c r="A11" s="29" t="s">
        <v>2114</v>
      </c>
      <c r="B11" s="29"/>
      <c r="C11" s="29"/>
    </row>
  </sheetData>
  <sheetProtection/>
  <mergeCells count="5">
    <mergeCell ref="A2:C2"/>
    <mergeCell ref="B3:C3"/>
    <mergeCell ref="E3:F3"/>
    <mergeCell ref="A4:B4"/>
    <mergeCell ref="A10: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6"/>
  <sheetViews>
    <sheetView zoomScaleSheetLayoutView="100" workbookViewId="0" topLeftCell="A1">
      <selection activeCell="E9" sqref="E9"/>
    </sheetView>
  </sheetViews>
  <sheetFormatPr defaultColWidth="9.00390625" defaultRowHeight="14.25"/>
  <cols>
    <col min="1" max="1" width="4.375" style="6" customWidth="1"/>
    <col min="2" max="2" width="22.125" style="6" customWidth="1"/>
    <col min="3" max="11" width="14.25390625" style="6" customWidth="1"/>
    <col min="12" max="16384" width="9.00390625" style="6" customWidth="1"/>
  </cols>
  <sheetData>
    <row r="1" spans="1:3" s="4" customFormat="1" ht="30" customHeight="1">
      <c r="A1" s="7" t="s">
        <v>2199</v>
      </c>
      <c r="B1" s="7"/>
      <c r="C1" s="7"/>
    </row>
    <row r="2" spans="1:11" s="5" customFormat="1" ht="30.75" customHeight="1">
      <c r="A2" s="8" t="s">
        <v>2200</v>
      </c>
      <c r="B2" s="8"/>
      <c r="C2" s="8"/>
      <c r="D2" s="8"/>
      <c r="E2" s="8"/>
      <c r="F2" s="8"/>
      <c r="G2" s="8"/>
      <c r="H2" s="8"/>
      <c r="I2" s="8"/>
      <c r="J2" s="8"/>
      <c r="K2" s="8"/>
    </row>
    <row r="3" spans="1:11" s="6" customFormat="1" ht="28.5" customHeight="1">
      <c r="A3" s="9" t="s">
        <v>2125</v>
      </c>
      <c r="B3" s="10" t="s">
        <v>2126</v>
      </c>
      <c r="C3" s="9" t="s">
        <v>2127</v>
      </c>
      <c r="D3" s="9"/>
      <c r="E3" s="9" t="s">
        <v>2128</v>
      </c>
      <c r="F3" s="9"/>
      <c r="G3" s="9" t="s">
        <v>2129</v>
      </c>
      <c r="H3" s="9"/>
      <c r="I3" s="9" t="s">
        <v>2130</v>
      </c>
      <c r="J3" s="9"/>
      <c r="K3" s="9" t="s">
        <v>1460</v>
      </c>
    </row>
    <row r="4" spans="1:11" s="6" customFormat="1" ht="27" customHeight="1">
      <c r="A4" s="10"/>
      <c r="B4" s="10"/>
      <c r="C4" s="10" t="s">
        <v>2131</v>
      </c>
      <c r="D4" s="10" t="s">
        <v>2132</v>
      </c>
      <c r="E4" s="10" t="s">
        <v>2131</v>
      </c>
      <c r="F4" s="10" t="s">
        <v>2132</v>
      </c>
      <c r="G4" s="10" t="s">
        <v>2131</v>
      </c>
      <c r="H4" s="10" t="s">
        <v>2132</v>
      </c>
      <c r="I4" s="10" t="s">
        <v>2131</v>
      </c>
      <c r="J4" s="10" t="s">
        <v>2132</v>
      </c>
      <c r="K4" s="10"/>
    </row>
    <row r="5" spans="1:11" s="6" customFormat="1" ht="23.25" customHeight="1">
      <c r="A5" s="11"/>
      <c r="B5" s="11"/>
      <c r="C5" s="11"/>
      <c r="D5" s="11"/>
      <c r="E5" s="11"/>
      <c r="F5" s="11"/>
      <c r="G5" s="11"/>
      <c r="H5" s="11"/>
      <c r="I5" s="11"/>
      <c r="J5" s="11"/>
      <c r="K5" s="11"/>
    </row>
    <row r="6" spans="1:11" s="6" customFormat="1" ht="23.25" customHeight="1">
      <c r="A6" s="11"/>
      <c r="B6" s="12" t="s">
        <v>536</v>
      </c>
      <c r="C6" s="11"/>
      <c r="D6" s="11"/>
      <c r="E6" s="11"/>
      <c r="F6" s="11"/>
      <c r="G6" s="11"/>
      <c r="H6" s="11"/>
      <c r="I6" s="11"/>
      <c r="J6" s="11"/>
      <c r="K6" s="11"/>
    </row>
  </sheetData>
  <sheetProtection/>
  <mergeCells count="9">
    <mergeCell ref="A1:C1"/>
    <mergeCell ref="A2:K2"/>
    <mergeCell ref="C3:D3"/>
    <mergeCell ref="E3:F3"/>
    <mergeCell ref="G3:H3"/>
    <mergeCell ref="I3:J3"/>
    <mergeCell ref="A3:A4"/>
    <mergeCell ref="B3:B4"/>
    <mergeCell ref="K3:K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22"/>
  <sheetViews>
    <sheetView zoomScaleSheetLayoutView="100" workbookViewId="0" topLeftCell="A1">
      <selection activeCell="A1" sqref="A1:H22"/>
    </sheetView>
  </sheetViews>
  <sheetFormatPr defaultColWidth="9.00390625" defaultRowHeight="14.25"/>
  <cols>
    <col min="1" max="1" width="50.625" style="1" customWidth="1"/>
    <col min="2" max="4" width="14.125" style="1" customWidth="1"/>
    <col min="5" max="5" width="50.625" style="1" customWidth="1"/>
    <col min="6" max="8" width="14.125" style="1" customWidth="1"/>
    <col min="9" max="16384" width="9.00390625" style="1" customWidth="1"/>
  </cols>
  <sheetData>
    <row r="1" spans="1:8" s="1" customFormat="1" ht="45" customHeight="1">
      <c r="A1" s="3" t="s">
        <v>2201</v>
      </c>
      <c r="B1" s="3"/>
      <c r="C1" s="3"/>
      <c r="D1" s="3"/>
      <c r="E1" s="3"/>
      <c r="F1" s="3"/>
      <c r="G1" s="3"/>
      <c r="H1" s="3"/>
    </row>
    <row r="2" spans="1:8" s="1" customFormat="1" ht="45" customHeight="1">
      <c r="A2" s="3"/>
      <c r="B2" s="3"/>
      <c r="C2" s="3"/>
      <c r="D2" s="3"/>
      <c r="E2" s="3"/>
      <c r="F2" s="3"/>
      <c r="G2" s="3"/>
      <c r="H2" s="3"/>
    </row>
    <row r="3" spans="1:8" s="1" customFormat="1" ht="45" customHeight="1">
      <c r="A3" s="3"/>
      <c r="B3" s="3"/>
      <c r="C3" s="3"/>
      <c r="D3" s="3"/>
      <c r="E3" s="3"/>
      <c r="F3" s="3"/>
      <c r="G3" s="3"/>
      <c r="H3" s="3"/>
    </row>
    <row r="4" spans="1:8" s="1" customFormat="1" ht="28.5" customHeight="1">
      <c r="A4" s="3"/>
      <c r="B4" s="3"/>
      <c r="C4" s="3"/>
      <c r="D4" s="3"/>
      <c r="E4" s="3"/>
      <c r="F4" s="3"/>
      <c r="G4" s="3"/>
      <c r="H4" s="3"/>
    </row>
    <row r="5" spans="1:8" s="1" customFormat="1" ht="28.5" customHeight="1">
      <c r="A5" s="3"/>
      <c r="B5" s="3"/>
      <c r="C5" s="3"/>
      <c r="D5" s="3"/>
      <c r="E5" s="3"/>
      <c r="F5" s="3"/>
      <c r="G5" s="3"/>
      <c r="H5" s="3"/>
    </row>
    <row r="6" spans="1:8" s="1" customFormat="1" ht="28.5" customHeight="1">
      <c r="A6" s="3"/>
      <c r="B6" s="3"/>
      <c r="C6" s="3"/>
      <c r="D6" s="3"/>
      <c r="E6" s="3"/>
      <c r="F6" s="3"/>
      <c r="G6" s="3"/>
      <c r="H6" s="3"/>
    </row>
    <row r="7" spans="1:8" s="1" customFormat="1" ht="28.5" customHeight="1">
      <c r="A7" s="3"/>
      <c r="B7" s="3"/>
      <c r="C7" s="3"/>
      <c r="D7" s="3"/>
      <c r="E7" s="3"/>
      <c r="F7" s="3"/>
      <c r="G7" s="3"/>
      <c r="H7" s="3"/>
    </row>
    <row r="8" spans="1:8" s="1" customFormat="1" ht="28.5" customHeight="1">
      <c r="A8" s="3"/>
      <c r="B8" s="3"/>
      <c r="C8" s="3"/>
      <c r="D8" s="3"/>
      <c r="E8" s="3"/>
      <c r="F8" s="3"/>
      <c r="G8" s="3"/>
      <c r="H8" s="3"/>
    </row>
    <row r="9" spans="1:8" s="1" customFormat="1" ht="28.5" customHeight="1">
      <c r="A9" s="3"/>
      <c r="B9" s="3"/>
      <c r="C9" s="3"/>
      <c r="D9" s="3"/>
      <c r="E9" s="3"/>
      <c r="F9" s="3"/>
      <c r="G9" s="3"/>
      <c r="H9" s="3"/>
    </row>
    <row r="10" spans="1:8" s="1" customFormat="1" ht="28.5" customHeight="1">
      <c r="A10" s="3"/>
      <c r="B10" s="3"/>
      <c r="C10" s="3"/>
      <c r="D10" s="3"/>
      <c r="E10" s="3"/>
      <c r="F10" s="3"/>
      <c r="G10" s="3"/>
      <c r="H10" s="3"/>
    </row>
    <row r="11" spans="1:8" s="1" customFormat="1" ht="28.5" customHeight="1">
      <c r="A11" s="3"/>
      <c r="B11" s="3"/>
      <c r="C11" s="3"/>
      <c r="D11" s="3"/>
      <c r="E11" s="3"/>
      <c r="F11" s="3"/>
      <c r="G11" s="3"/>
      <c r="H11" s="3"/>
    </row>
    <row r="12" spans="1:8" s="1" customFormat="1" ht="28.5" customHeight="1">
      <c r="A12" s="3"/>
      <c r="B12" s="3"/>
      <c r="C12" s="3"/>
      <c r="D12" s="3"/>
      <c r="E12" s="3"/>
      <c r="F12" s="3"/>
      <c r="G12" s="3"/>
      <c r="H12" s="3"/>
    </row>
    <row r="13" spans="1:8" s="1" customFormat="1" ht="28.5" customHeight="1">
      <c r="A13" s="3"/>
      <c r="B13" s="3"/>
      <c r="C13" s="3"/>
      <c r="D13" s="3"/>
      <c r="E13" s="3"/>
      <c r="F13" s="3"/>
      <c r="G13" s="3"/>
      <c r="H13" s="3"/>
    </row>
    <row r="14" spans="1:8" s="1" customFormat="1" ht="28.5" customHeight="1">
      <c r="A14" s="3"/>
      <c r="B14" s="3"/>
      <c r="C14" s="3"/>
      <c r="D14" s="3"/>
      <c r="E14" s="3"/>
      <c r="F14" s="3"/>
      <c r="G14" s="3"/>
      <c r="H14" s="3"/>
    </row>
    <row r="15" spans="1:8" s="1" customFormat="1" ht="28.5" customHeight="1">
      <c r="A15" s="3"/>
      <c r="B15" s="3"/>
      <c r="C15" s="3"/>
      <c r="D15" s="3"/>
      <c r="E15" s="3"/>
      <c r="F15" s="3"/>
      <c r="G15" s="3"/>
      <c r="H15" s="3"/>
    </row>
    <row r="16" spans="1:8" s="2" customFormat="1" ht="28.5" customHeight="1">
      <c r="A16" s="3"/>
      <c r="B16" s="3"/>
      <c r="C16" s="3"/>
      <c r="D16" s="3"/>
      <c r="E16" s="3"/>
      <c r="F16" s="3"/>
      <c r="G16" s="3"/>
      <c r="H16" s="3"/>
    </row>
    <row r="17" spans="1:8" s="2" customFormat="1" ht="28.5" customHeight="1">
      <c r="A17" s="3"/>
      <c r="B17" s="3"/>
      <c r="C17" s="3"/>
      <c r="D17" s="3"/>
      <c r="E17" s="3"/>
      <c r="F17" s="3"/>
      <c r="G17" s="3"/>
      <c r="H17" s="3"/>
    </row>
    <row r="18" spans="1:8" s="2" customFormat="1" ht="28.5" customHeight="1">
      <c r="A18" s="3"/>
      <c r="B18" s="3"/>
      <c r="C18" s="3"/>
      <c r="D18" s="3"/>
      <c r="E18" s="3"/>
      <c r="F18" s="3"/>
      <c r="G18" s="3"/>
      <c r="H18" s="3"/>
    </row>
    <row r="19" spans="1:8" s="2" customFormat="1" ht="28.5" customHeight="1">
      <c r="A19" s="3"/>
      <c r="B19" s="3"/>
      <c r="C19" s="3"/>
      <c r="D19" s="3"/>
      <c r="E19" s="3"/>
      <c r="F19" s="3"/>
      <c r="G19" s="3"/>
      <c r="H19" s="3"/>
    </row>
    <row r="20" spans="1:8" s="2" customFormat="1" ht="28.5" customHeight="1">
      <c r="A20" s="3"/>
      <c r="B20" s="3"/>
      <c r="C20" s="3"/>
      <c r="D20" s="3"/>
      <c r="E20" s="3"/>
      <c r="F20" s="3"/>
      <c r="G20" s="3"/>
      <c r="H20" s="3"/>
    </row>
    <row r="21" spans="1:8" s="2" customFormat="1" ht="28.5" customHeight="1">
      <c r="A21" s="3"/>
      <c r="B21" s="3"/>
      <c r="C21" s="3"/>
      <c r="D21" s="3"/>
      <c r="E21" s="3"/>
      <c r="F21" s="3"/>
      <c r="G21" s="3"/>
      <c r="H21" s="3"/>
    </row>
    <row r="22" spans="1:8" s="1" customFormat="1" ht="28.5" customHeight="1">
      <c r="A22" s="3"/>
      <c r="B22" s="3"/>
      <c r="C22" s="3"/>
      <c r="D22" s="3"/>
      <c r="E22" s="3"/>
      <c r="F22" s="3"/>
      <c r="G22" s="3"/>
      <c r="H22" s="3"/>
    </row>
  </sheetData>
  <sheetProtection/>
  <mergeCells count="1">
    <mergeCell ref="A1:H2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22"/>
  <sheetViews>
    <sheetView tabSelected="1" zoomScaleSheetLayoutView="100" workbookViewId="0" topLeftCell="A3">
      <selection activeCell="A1" sqref="A1:H22"/>
    </sheetView>
  </sheetViews>
  <sheetFormatPr defaultColWidth="9.00390625" defaultRowHeight="14.25"/>
  <cols>
    <col min="1" max="1" width="50.625" style="1" customWidth="1"/>
    <col min="2" max="4" width="14.125" style="1" customWidth="1"/>
    <col min="5" max="5" width="50.625" style="1" customWidth="1"/>
    <col min="6" max="8" width="14.125" style="1" customWidth="1"/>
    <col min="9" max="16384" width="9.00390625" style="1" customWidth="1"/>
  </cols>
  <sheetData>
    <row r="1" spans="1:8" s="1" customFormat="1" ht="45" customHeight="1">
      <c r="A1" s="3" t="s">
        <v>2202</v>
      </c>
      <c r="B1" s="3"/>
      <c r="C1" s="3"/>
      <c r="D1" s="3"/>
      <c r="E1" s="3"/>
      <c r="F1" s="3"/>
      <c r="G1" s="3"/>
      <c r="H1" s="3"/>
    </row>
    <row r="2" spans="1:8" s="1" customFormat="1" ht="45" customHeight="1">
      <c r="A2" s="3"/>
      <c r="B2" s="3"/>
      <c r="C2" s="3"/>
      <c r="D2" s="3"/>
      <c r="E2" s="3"/>
      <c r="F2" s="3"/>
      <c r="G2" s="3"/>
      <c r="H2" s="3"/>
    </row>
    <row r="3" spans="1:8" s="1" customFormat="1" ht="45" customHeight="1">
      <c r="A3" s="3"/>
      <c r="B3" s="3"/>
      <c r="C3" s="3"/>
      <c r="D3" s="3"/>
      <c r="E3" s="3"/>
      <c r="F3" s="3"/>
      <c r="G3" s="3"/>
      <c r="H3" s="3"/>
    </row>
    <row r="4" spans="1:8" s="1" customFormat="1" ht="28.5" customHeight="1">
      <c r="A4" s="3"/>
      <c r="B4" s="3"/>
      <c r="C4" s="3"/>
      <c r="D4" s="3"/>
      <c r="E4" s="3"/>
      <c r="F4" s="3"/>
      <c r="G4" s="3"/>
      <c r="H4" s="3"/>
    </row>
    <row r="5" spans="1:8" s="1" customFormat="1" ht="28.5" customHeight="1">
      <c r="A5" s="3"/>
      <c r="B5" s="3"/>
      <c r="C5" s="3"/>
      <c r="D5" s="3"/>
      <c r="E5" s="3"/>
      <c r="F5" s="3"/>
      <c r="G5" s="3"/>
      <c r="H5" s="3"/>
    </row>
    <row r="6" spans="1:8" s="1" customFormat="1" ht="28.5" customHeight="1">
      <c r="A6" s="3"/>
      <c r="B6" s="3"/>
      <c r="C6" s="3"/>
      <c r="D6" s="3"/>
      <c r="E6" s="3"/>
      <c r="F6" s="3"/>
      <c r="G6" s="3"/>
      <c r="H6" s="3"/>
    </row>
    <row r="7" spans="1:8" s="1" customFormat="1" ht="28.5" customHeight="1">
      <c r="A7" s="3"/>
      <c r="B7" s="3"/>
      <c r="C7" s="3"/>
      <c r="D7" s="3"/>
      <c r="E7" s="3"/>
      <c r="F7" s="3"/>
      <c r="G7" s="3"/>
      <c r="H7" s="3"/>
    </row>
    <row r="8" spans="1:8" s="1" customFormat="1" ht="28.5" customHeight="1">
      <c r="A8" s="3"/>
      <c r="B8" s="3"/>
      <c r="C8" s="3"/>
      <c r="D8" s="3"/>
      <c r="E8" s="3"/>
      <c r="F8" s="3"/>
      <c r="G8" s="3"/>
      <c r="H8" s="3"/>
    </row>
    <row r="9" spans="1:8" s="1" customFormat="1" ht="28.5" customHeight="1">
      <c r="A9" s="3"/>
      <c r="B9" s="3"/>
      <c r="C9" s="3"/>
      <c r="D9" s="3"/>
      <c r="E9" s="3"/>
      <c r="F9" s="3"/>
      <c r="G9" s="3"/>
      <c r="H9" s="3"/>
    </row>
    <row r="10" spans="1:8" s="1" customFormat="1" ht="28.5" customHeight="1">
      <c r="A10" s="3"/>
      <c r="B10" s="3"/>
      <c r="C10" s="3"/>
      <c r="D10" s="3"/>
      <c r="E10" s="3"/>
      <c r="F10" s="3"/>
      <c r="G10" s="3"/>
      <c r="H10" s="3"/>
    </row>
    <row r="11" spans="1:8" s="1" customFormat="1" ht="28.5" customHeight="1">
      <c r="A11" s="3"/>
      <c r="B11" s="3"/>
      <c r="C11" s="3"/>
      <c r="D11" s="3"/>
      <c r="E11" s="3"/>
      <c r="F11" s="3"/>
      <c r="G11" s="3"/>
      <c r="H11" s="3"/>
    </row>
    <row r="12" spans="1:8" s="1" customFormat="1" ht="28.5" customHeight="1">
      <c r="A12" s="3"/>
      <c r="B12" s="3"/>
      <c r="C12" s="3"/>
      <c r="D12" s="3"/>
      <c r="E12" s="3"/>
      <c r="F12" s="3"/>
      <c r="G12" s="3"/>
      <c r="H12" s="3"/>
    </row>
    <row r="13" spans="1:8" s="1" customFormat="1" ht="28.5" customHeight="1">
      <c r="A13" s="3"/>
      <c r="B13" s="3"/>
      <c r="C13" s="3"/>
      <c r="D13" s="3"/>
      <c r="E13" s="3"/>
      <c r="F13" s="3"/>
      <c r="G13" s="3"/>
      <c r="H13" s="3"/>
    </row>
    <row r="14" spans="1:8" s="1" customFormat="1" ht="28.5" customHeight="1">
      <c r="A14" s="3"/>
      <c r="B14" s="3"/>
      <c r="C14" s="3"/>
      <c r="D14" s="3"/>
      <c r="E14" s="3"/>
      <c r="F14" s="3"/>
      <c r="G14" s="3"/>
      <c r="H14" s="3"/>
    </row>
    <row r="15" spans="1:8" s="1" customFormat="1" ht="28.5" customHeight="1">
      <c r="A15" s="3"/>
      <c r="B15" s="3"/>
      <c r="C15" s="3"/>
      <c r="D15" s="3"/>
      <c r="E15" s="3"/>
      <c r="F15" s="3"/>
      <c r="G15" s="3"/>
      <c r="H15" s="3"/>
    </row>
    <row r="16" spans="1:8" s="2" customFormat="1" ht="28.5" customHeight="1">
      <c r="A16" s="3"/>
      <c r="B16" s="3"/>
      <c r="C16" s="3"/>
      <c r="D16" s="3"/>
      <c r="E16" s="3"/>
      <c r="F16" s="3"/>
      <c r="G16" s="3"/>
      <c r="H16" s="3"/>
    </row>
    <row r="17" spans="1:8" s="2" customFormat="1" ht="28.5" customHeight="1">
      <c r="A17" s="3"/>
      <c r="B17" s="3"/>
      <c r="C17" s="3"/>
      <c r="D17" s="3"/>
      <c r="E17" s="3"/>
      <c r="F17" s="3"/>
      <c r="G17" s="3"/>
      <c r="H17" s="3"/>
    </row>
    <row r="18" spans="1:8" s="2" customFormat="1" ht="28.5" customHeight="1">
      <c r="A18" s="3"/>
      <c r="B18" s="3"/>
      <c r="C18" s="3"/>
      <c r="D18" s="3"/>
      <c r="E18" s="3"/>
      <c r="F18" s="3"/>
      <c r="G18" s="3"/>
      <c r="H18" s="3"/>
    </row>
    <row r="19" spans="1:8" s="2" customFormat="1" ht="28.5" customHeight="1">
      <c r="A19" s="3"/>
      <c r="B19" s="3"/>
      <c r="C19" s="3"/>
      <c r="D19" s="3"/>
      <c r="E19" s="3"/>
      <c r="F19" s="3"/>
      <c r="G19" s="3"/>
      <c r="H19" s="3"/>
    </row>
    <row r="20" spans="1:8" s="2" customFormat="1" ht="28.5" customHeight="1">
      <c r="A20" s="3"/>
      <c r="B20" s="3"/>
      <c r="C20" s="3"/>
      <c r="D20" s="3"/>
      <c r="E20" s="3"/>
      <c r="F20" s="3"/>
      <c r="G20" s="3"/>
      <c r="H20" s="3"/>
    </row>
    <row r="21" spans="1:8" s="2" customFormat="1" ht="28.5" customHeight="1">
      <c r="A21" s="3"/>
      <c r="B21" s="3"/>
      <c r="C21" s="3"/>
      <c r="D21" s="3"/>
      <c r="E21" s="3"/>
      <c r="F21" s="3"/>
      <c r="G21" s="3"/>
      <c r="H21" s="3"/>
    </row>
    <row r="22" spans="1:8" s="1" customFormat="1" ht="28.5" customHeight="1">
      <c r="A22" s="3"/>
      <c r="B22" s="3"/>
      <c r="C22" s="3"/>
      <c r="D22" s="3"/>
      <c r="E22" s="3"/>
      <c r="F22" s="3"/>
      <c r="G22" s="3"/>
      <c r="H22" s="3"/>
    </row>
  </sheetData>
  <sheetProtection/>
  <mergeCells count="1">
    <mergeCell ref="A1:H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452"/>
  <sheetViews>
    <sheetView showGridLines="0" showZeros="0" view="pageBreakPreview" zoomScale="115" zoomScaleSheetLayoutView="115" workbookViewId="0" topLeftCell="A1">
      <selection activeCell="A3" sqref="A3"/>
    </sheetView>
  </sheetViews>
  <sheetFormatPr defaultColWidth="9.00390625" defaultRowHeight="24" customHeight="1"/>
  <cols>
    <col min="1" max="1" width="50.625" style="390" customWidth="1"/>
    <col min="2" max="2" width="15.625" style="391" customWidth="1"/>
    <col min="3" max="3" width="46.125" style="392" customWidth="1"/>
    <col min="4" max="4" width="15.625" style="391" customWidth="1"/>
    <col min="5" max="16384" width="9.00390625" style="392" customWidth="1"/>
  </cols>
  <sheetData>
    <row r="1" spans="1:4" ht="24" customHeight="1">
      <c r="A1" s="393" t="s">
        <v>49</v>
      </c>
      <c r="B1" s="394"/>
      <c r="C1" s="395"/>
      <c r="D1" s="394"/>
    </row>
    <row r="2" spans="1:4" ht="24" customHeight="1">
      <c r="A2" s="176" t="s">
        <v>50</v>
      </c>
      <c r="B2" s="378"/>
      <c r="C2" s="234"/>
      <c r="D2" s="378"/>
    </row>
    <row r="3" spans="1:4" s="372" customFormat="1" ht="24" customHeight="1">
      <c r="A3" s="396" t="s">
        <v>3</v>
      </c>
      <c r="B3" s="397" t="s">
        <v>4</v>
      </c>
      <c r="C3" s="178"/>
      <c r="D3" s="379" t="s">
        <v>5</v>
      </c>
    </row>
    <row r="4" spans="1:4" ht="24" customHeight="1">
      <c r="A4" s="183" t="s">
        <v>51</v>
      </c>
      <c r="B4" s="398"/>
      <c r="C4" s="381" t="s">
        <v>52</v>
      </c>
      <c r="D4" s="398"/>
    </row>
    <row r="5" spans="1:4" ht="24" customHeight="1">
      <c r="A5" s="183" t="s">
        <v>8</v>
      </c>
      <c r="B5" s="398" t="s">
        <v>9</v>
      </c>
      <c r="C5" s="183" t="s">
        <v>53</v>
      </c>
      <c r="D5" s="399" t="s">
        <v>9</v>
      </c>
    </row>
    <row r="6" spans="1:4" s="389" customFormat="1" ht="23.25" customHeight="1">
      <c r="A6" s="400" t="s">
        <v>54</v>
      </c>
      <c r="B6" s="384">
        <f>B7+B15</f>
        <v>2012.5500000000002</v>
      </c>
      <c r="C6" s="401" t="s">
        <v>55</v>
      </c>
      <c r="D6" s="370">
        <v>24700.78</v>
      </c>
    </row>
    <row r="7" spans="1:4" ht="23.25" customHeight="1">
      <c r="A7" s="385" t="s">
        <v>56</v>
      </c>
      <c r="B7" s="384">
        <v>1454.9</v>
      </c>
      <c r="C7" s="402" t="s">
        <v>57</v>
      </c>
      <c r="D7" s="371">
        <v>519.35</v>
      </c>
    </row>
    <row r="8" spans="1:4" ht="23.25" customHeight="1">
      <c r="A8" s="386" t="s">
        <v>58</v>
      </c>
      <c r="B8" s="387">
        <v>1218</v>
      </c>
      <c r="C8" s="402" t="s">
        <v>59</v>
      </c>
      <c r="D8" s="371">
        <v>391.67</v>
      </c>
    </row>
    <row r="9" spans="1:4" ht="23.25" customHeight="1">
      <c r="A9" s="386" t="s">
        <v>60</v>
      </c>
      <c r="B9" s="387">
        <v>49.88</v>
      </c>
      <c r="C9" s="402" t="s">
        <v>61</v>
      </c>
      <c r="D9" s="371">
        <v>77.68</v>
      </c>
    </row>
    <row r="10" spans="1:4" ht="23.25" customHeight="1">
      <c r="A10" s="386" t="s">
        <v>62</v>
      </c>
      <c r="B10" s="387">
        <v>15.08</v>
      </c>
      <c r="C10" s="402" t="s">
        <v>63</v>
      </c>
      <c r="D10" s="371">
        <v>50</v>
      </c>
    </row>
    <row r="11" spans="1:4" ht="23.25" customHeight="1">
      <c r="A11" s="386" t="s">
        <v>64</v>
      </c>
      <c r="B11" s="387">
        <v>2.32</v>
      </c>
      <c r="C11" s="402" t="s">
        <v>65</v>
      </c>
      <c r="D11" s="371">
        <v>430.95</v>
      </c>
    </row>
    <row r="12" spans="1:4" ht="23.25" customHeight="1">
      <c r="A12" s="386" t="s">
        <v>66</v>
      </c>
      <c r="B12" s="387">
        <v>152.22</v>
      </c>
      <c r="C12" s="402" t="s">
        <v>67</v>
      </c>
      <c r="D12" s="371">
        <v>415.95</v>
      </c>
    </row>
    <row r="13" spans="1:4" ht="23.25" customHeight="1">
      <c r="A13" s="386" t="s">
        <v>68</v>
      </c>
      <c r="B13" s="387">
        <v>10.44</v>
      </c>
      <c r="C13" s="402" t="s">
        <v>69</v>
      </c>
      <c r="D13" s="371">
        <v>10</v>
      </c>
    </row>
    <row r="14" spans="1:4" ht="23.25" customHeight="1">
      <c r="A14" s="386" t="s">
        <v>70</v>
      </c>
      <c r="B14" s="387">
        <v>6.96</v>
      </c>
      <c r="C14" s="402" t="s">
        <v>71</v>
      </c>
      <c r="D14" s="371">
        <v>5</v>
      </c>
    </row>
    <row r="15" spans="1:4" ht="23.25" customHeight="1">
      <c r="A15" s="385" t="s">
        <v>72</v>
      </c>
      <c r="B15" s="384">
        <v>557.65</v>
      </c>
      <c r="C15" s="402" t="s">
        <v>73</v>
      </c>
      <c r="D15" s="371">
        <v>11975.97</v>
      </c>
    </row>
    <row r="16" spans="1:4" ht="23.25" customHeight="1">
      <c r="A16" s="386" t="s">
        <v>74</v>
      </c>
      <c r="B16" s="387">
        <v>42.92</v>
      </c>
      <c r="C16" s="402" t="s">
        <v>75</v>
      </c>
      <c r="D16" s="371">
        <v>11333.36</v>
      </c>
    </row>
    <row r="17" spans="1:4" ht="23.25" customHeight="1">
      <c r="A17" s="386" t="s">
        <v>76</v>
      </c>
      <c r="B17" s="387">
        <v>12.76</v>
      </c>
      <c r="C17" s="402" t="s">
        <v>77</v>
      </c>
      <c r="D17" s="371">
        <v>5</v>
      </c>
    </row>
    <row r="18" spans="1:4" ht="23.25" customHeight="1">
      <c r="A18" s="386" t="s">
        <v>78</v>
      </c>
      <c r="B18" s="387">
        <v>129.92</v>
      </c>
      <c r="C18" s="402" t="s">
        <v>79</v>
      </c>
      <c r="D18" s="371">
        <v>5.1</v>
      </c>
    </row>
    <row r="19" spans="1:4" ht="23.25" customHeight="1">
      <c r="A19" s="386" t="s">
        <v>80</v>
      </c>
      <c r="B19" s="387">
        <v>149.64</v>
      </c>
      <c r="C19" s="402" t="s">
        <v>81</v>
      </c>
      <c r="D19" s="371">
        <v>26.29</v>
      </c>
    </row>
    <row r="20" spans="1:4" ht="23.25" customHeight="1">
      <c r="A20" s="386" t="s">
        <v>82</v>
      </c>
      <c r="B20" s="387">
        <v>222.41</v>
      </c>
      <c r="C20" s="402" t="s">
        <v>83</v>
      </c>
      <c r="D20" s="371">
        <v>606.22</v>
      </c>
    </row>
    <row r="21" spans="1:4" ht="23.25" customHeight="1">
      <c r="A21" s="385" t="s">
        <v>84</v>
      </c>
      <c r="B21" s="384">
        <v>101226.74344</v>
      </c>
      <c r="C21" s="402" t="s">
        <v>85</v>
      </c>
      <c r="D21" s="371">
        <v>281.54</v>
      </c>
    </row>
    <row r="22" spans="1:4" ht="23.25" customHeight="1">
      <c r="A22" s="385" t="s">
        <v>86</v>
      </c>
      <c r="B22" s="384">
        <v>527.63</v>
      </c>
      <c r="C22" s="402" t="s">
        <v>87</v>
      </c>
      <c r="D22" s="371">
        <v>281.54</v>
      </c>
    </row>
    <row r="23" spans="1:4" ht="23.25" customHeight="1">
      <c r="A23" s="403" t="s">
        <v>88</v>
      </c>
      <c r="B23" s="387">
        <v>527.63</v>
      </c>
      <c r="C23" s="402" t="s">
        <v>89</v>
      </c>
      <c r="D23" s="371">
        <v>223.2</v>
      </c>
    </row>
    <row r="24" spans="1:4" ht="23.25" customHeight="1">
      <c r="A24" s="385" t="s">
        <v>90</v>
      </c>
      <c r="B24" s="384">
        <v>96254.34344</v>
      </c>
      <c r="C24" s="402" t="s">
        <v>91</v>
      </c>
      <c r="D24" s="371">
        <v>223.2</v>
      </c>
    </row>
    <row r="25" spans="1:4" ht="23.25" customHeight="1">
      <c r="A25" s="385" t="s">
        <v>92</v>
      </c>
      <c r="B25" s="384">
        <v>785.77</v>
      </c>
      <c r="C25" s="402" t="s">
        <v>93</v>
      </c>
      <c r="D25" s="371">
        <v>488.68</v>
      </c>
    </row>
    <row r="26" spans="1:4" ht="23.25" customHeight="1">
      <c r="A26" s="386" t="s">
        <v>94</v>
      </c>
      <c r="B26" s="387">
        <v>605.9</v>
      </c>
      <c r="C26" s="402" t="s">
        <v>95</v>
      </c>
      <c r="D26" s="371">
        <v>488.68</v>
      </c>
    </row>
    <row r="27" spans="1:4" ht="23.25" customHeight="1">
      <c r="A27" s="386" t="s">
        <v>96</v>
      </c>
      <c r="B27" s="387">
        <v>5.8</v>
      </c>
      <c r="C27" s="402" t="s">
        <v>97</v>
      </c>
      <c r="D27" s="371">
        <v>717.92</v>
      </c>
    </row>
    <row r="28" spans="1:4" ht="23.25" customHeight="1">
      <c r="A28" s="386" t="s">
        <v>98</v>
      </c>
      <c r="B28" s="387">
        <v>1.2</v>
      </c>
      <c r="C28" s="402" t="s">
        <v>99</v>
      </c>
      <c r="D28" s="371">
        <v>670.92</v>
      </c>
    </row>
    <row r="29" spans="1:4" ht="23.25" customHeight="1">
      <c r="A29" s="386" t="s">
        <v>100</v>
      </c>
      <c r="B29" s="387">
        <v>16.8</v>
      </c>
      <c r="C29" s="402" t="s">
        <v>101</v>
      </c>
      <c r="D29" s="371">
        <v>47</v>
      </c>
    </row>
    <row r="30" spans="1:4" ht="23.25" customHeight="1">
      <c r="A30" s="386" t="s">
        <v>102</v>
      </c>
      <c r="B30" s="387">
        <v>5.3</v>
      </c>
      <c r="C30" s="404" t="s">
        <v>103</v>
      </c>
      <c r="D30" s="371">
        <v>141.17</v>
      </c>
    </row>
    <row r="31" spans="1:4" ht="23.25" customHeight="1">
      <c r="A31" s="386" t="s">
        <v>104</v>
      </c>
      <c r="B31" s="387">
        <v>10.5</v>
      </c>
      <c r="C31" s="404" t="s">
        <v>105</v>
      </c>
      <c r="D31" s="371">
        <v>136.17</v>
      </c>
    </row>
    <row r="32" spans="1:4" ht="23.25" customHeight="1">
      <c r="A32" s="386" t="s">
        <v>106</v>
      </c>
      <c r="B32" s="387">
        <v>0.9</v>
      </c>
      <c r="C32" s="404" t="s">
        <v>107</v>
      </c>
      <c r="D32" s="371">
        <v>5</v>
      </c>
    </row>
    <row r="33" spans="1:4" ht="23.25" customHeight="1">
      <c r="A33" s="386" t="s">
        <v>108</v>
      </c>
      <c r="B33" s="387">
        <v>0.3</v>
      </c>
      <c r="C33" s="404" t="s">
        <v>109</v>
      </c>
      <c r="D33" s="371">
        <v>109.66</v>
      </c>
    </row>
    <row r="34" spans="1:4" ht="23.25" customHeight="1">
      <c r="A34" s="386" t="s">
        <v>110</v>
      </c>
      <c r="B34" s="387">
        <v>5.3</v>
      </c>
      <c r="C34" s="404" t="s">
        <v>111</v>
      </c>
      <c r="D34" s="371">
        <v>106.66</v>
      </c>
    </row>
    <row r="35" spans="1:4" ht="23.25" customHeight="1">
      <c r="A35" s="386" t="s">
        <v>112</v>
      </c>
      <c r="B35" s="387">
        <v>5.1</v>
      </c>
      <c r="C35" s="404" t="s">
        <v>113</v>
      </c>
      <c r="D35" s="371">
        <v>3</v>
      </c>
    </row>
    <row r="36" spans="1:4" ht="23.25" customHeight="1">
      <c r="A36" s="386" t="s">
        <v>114</v>
      </c>
      <c r="B36" s="387">
        <v>1</v>
      </c>
      <c r="C36" s="404" t="s">
        <v>115</v>
      </c>
      <c r="D36" s="371">
        <v>408.06</v>
      </c>
    </row>
    <row r="37" spans="1:4" ht="23.25" customHeight="1">
      <c r="A37" s="386" t="s">
        <v>116</v>
      </c>
      <c r="B37" s="387">
        <v>1</v>
      </c>
      <c r="C37" s="404" t="s">
        <v>117</v>
      </c>
      <c r="D37" s="371">
        <v>368.96</v>
      </c>
    </row>
    <row r="38" spans="1:4" ht="23.25" customHeight="1">
      <c r="A38" s="386" t="s">
        <v>118</v>
      </c>
      <c r="B38" s="387">
        <v>0.8</v>
      </c>
      <c r="C38" s="404" t="s">
        <v>119</v>
      </c>
      <c r="D38" s="371">
        <v>39.1</v>
      </c>
    </row>
    <row r="39" spans="1:4" ht="23.25" customHeight="1">
      <c r="A39" s="386" t="s">
        <v>120</v>
      </c>
      <c r="B39" s="387">
        <v>0.7</v>
      </c>
      <c r="C39" s="404" t="s">
        <v>121</v>
      </c>
      <c r="D39" s="371">
        <v>581.58</v>
      </c>
    </row>
    <row r="40" spans="1:4" ht="23.25" customHeight="1">
      <c r="A40" s="386" t="s">
        <v>122</v>
      </c>
      <c r="B40" s="387">
        <v>0.7</v>
      </c>
      <c r="C40" s="404" t="s">
        <v>123</v>
      </c>
      <c r="D40" s="371">
        <v>475.47</v>
      </c>
    </row>
    <row r="41" spans="1:4" ht="23.25" customHeight="1">
      <c r="A41" s="386" t="s">
        <v>124</v>
      </c>
      <c r="B41" s="387">
        <v>124.47</v>
      </c>
      <c r="C41" s="404" t="s">
        <v>125</v>
      </c>
      <c r="D41" s="371">
        <v>13</v>
      </c>
    </row>
    <row r="42" spans="1:4" ht="23.25" customHeight="1">
      <c r="A42" s="385" t="s">
        <v>126</v>
      </c>
      <c r="B42" s="384">
        <v>29186.55</v>
      </c>
      <c r="C42" s="404" t="s">
        <v>127</v>
      </c>
      <c r="D42" s="371">
        <v>93.11</v>
      </c>
    </row>
    <row r="43" spans="1:4" ht="23.25" customHeight="1">
      <c r="A43" s="386" t="s">
        <v>128</v>
      </c>
      <c r="B43" s="387">
        <v>25189.04</v>
      </c>
      <c r="C43" s="404" t="s">
        <v>129</v>
      </c>
      <c r="D43" s="371">
        <v>5268.45</v>
      </c>
    </row>
    <row r="44" spans="1:4" ht="23.25" customHeight="1">
      <c r="A44" s="386" t="s">
        <v>130</v>
      </c>
      <c r="B44" s="387">
        <v>1815</v>
      </c>
      <c r="C44" s="404" t="s">
        <v>131</v>
      </c>
      <c r="D44" s="371">
        <v>1670.1</v>
      </c>
    </row>
    <row r="45" spans="1:4" ht="23.25" customHeight="1">
      <c r="A45" s="386" t="s">
        <v>132</v>
      </c>
      <c r="B45" s="387">
        <v>2182.51</v>
      </c>
      <c r="C45" s="404" t="s">
        <v>133</v>
      </c>
      <c r="D45" s="371">
        <v>3598.35</v>
      </c>
    </row>
    <row r="46" spans="1:4" ht="23.25" customHeight="1">
      <c r="A46" s="386" t="s">
        <v>134</v>
      </c>
      <c r="B46" s="387">
        <v>112.88</v>
      </c>
      <c r="C46" s="404" t="s">
        <v>135</v>
      </c>
      <c r="D46" s="371">
        <v>480.96</v>
      </c>
    </row>
    <row r="47" spans="1:4" ht="23.25" customHeight="1">
      <c r="A47" s="386" t="s">
        <v>136</v>
      </c>
      <c r="B47" s="387">
        <v>153.67</v>
      </c>
      <c r="C47" s="404" t="s">
        <v>137</v>
      </c>
      <c r="D47" s="371">
        <v>480.96</v>
      </c>
    </row>
    <row r="48" spans="1:4" ht="23.25" customHeight="1">
      <c r="A48" s="386" t="s">
        <v>138</v>
      </c>
      <c r="B48" s="387">
        <v>128.45</v>
      </c>
      <c r="C48" s="404" t="s">
        <v>139</v>
      </c>
      <c r="D48" s="371">
        <v>2103.52</v>
      </c>
    </row>
    <row r="49" spans="1:4" ht="23.25" customHeight="1">
      <c r="A49" s="386" t="s">
        <v>140</v>
      </c>
      <c r="B49" s="387">
        <v>20.9</v>
      </c>
      <c r="C49" s="404" t="s">
        <v>141</v>
      </c>
      <c r="D49" s="371">
        <v>1822.9</v>
      </c>
    </row>
    <row r="50" spans="1:4" ht="23.25" customHeight="1">
      <c r="A50" s="386" t="s">
        <v>142</v>
      </c>
      <c r="B50" s="387">
        <v>190.87</v>
      </c>
      <c r="C50" s="404" t="s">
        <v>143</v>
      </c>
      <c r="D50" s="371">
        <v>280.62</v>
      </c>
    </row>
    <row r="51" spans="1:4" ht="23.25" customHeight="1">
      <c r="A51" s="386" t="s">
        <v>144</v>
      </c>
      <c r="B51" s="387">
        <v>20.57</v>
      </c>
      <c r="C51" s="404" t="s">
        <v>145</v>
      </c>
      <c r="D51" s="371">
        <v>668.58</v>
      </c>
    </row>
    <row r="52" spans="1:4" ht="23.25" customHeight="1">
      <c r="A52" s="386" t="s">
        <v>146</v>
      </c>
      <c r="B52" s="387">
        <v>75.81</v>
      </c>
      <c r="C52" s="404" t="s">
        <v>147</v>
      </c>
      <c r="D52" s="371">
        <v>216.48</v>
      </c>
    </row>
    <row r="53" spans="1:4" ht="23.25" customHeight="1">
      <c r="A53" s="386" t="s">
        <v>148</v>
      </c>
      <c r="B53" s="387">
        <v>151.32</v>
      </c>
      <c r="C53" s="404" t="s">
        <v>149</v>
      </c>
      <c r="D53" s="371">
        <v>452.1</v>
      </c>
    </row>
    <row r="54" spans="1:4" ht="23.25" customHeight="1">
      <c r="A54" s="386" t="s">
        <v>150</v>
      </c>
      <c r="B54" s="387">
        <v>0.36</v>
      </c>
      <c r="C54" s="404" t="s">
        <v>151</v>
      </c>
      <c r="D54" s="371">
        <v>279.77</v>
      </c>
    </row>
    <row r="55" spans="1:4" ht="23.25" customHeight="1">
      <c r="A55" s="386" t="s">
        <v>152</v>
      </c>
      <c r="B55" s="387">
        <v>50</v>
      </c>
      <c r="C55" s="404" t="s">
        <v>153</v>
      </c>
      <c r="D55" s="371">
        <v>271.77</v>
      </c>
    </row>
    <row r="56" spans="1:4" ht="23.25" customHeight="1">
      <c r="A56" s="386" t="s">
        <v>154</v>
      </c>
      <c r="B56" s="387">
        <v>89.88</v>
      </c>
      <c r="C56" s="404" t="s">
        <v>155</v>
      </c>
      <c r="D56" s="371">
        <v>3</v>
      </c>
    </row>
    <row r="57" spans="1:4" ht="23.25" customHeight="1">
      <c r="A57" s="386" t="s">
        <v>156</v>
      </c>
      <c r="B57" s="387">
        <v>51.27</v>
      </c>
      <c r="C57" s="404" t="s">
        <v>157</v>
      </c>
      <c r="D57" s="371">
        <v>5</v>
      </c>
    </row>
    <row r="58" spans="1:4" ht="23.25" customHeight="1">
      <c r="A58" s="386" t="s">
        <v>158</v>
      </c>
      <c r="B58" s="387">
        <v>59.39</v>
      </c>
      <c r="C58" s="404" t="s">
        <v>159</v>
      </c>
      <c r="D58" s="371">
        <v>21.42</v>
      </c>
    </row>
    <row r="59" spans="1:4" ht="23.25" customHeight="1">
      <c r="A59" s="386" t="s">
        <v>160</v>
      </c>
      <c r="B59" s="387">
        <v>73.47</v>
      </c>
      <c r="C59" s="404" t="s">
        <v>161</v>
      </c>
      <c r="D59" s="371">
        <v>21.42</v>
      </c>
    </row>
    <row r="60" spans="1:4" ht="23.25" customHeight="1">
      <c r="A60" s="405" t="s">
        <v>162</v>
      </c>
      <c r="B60" s="406">
        <v>3</v>
      </c>
      <c r="C60" s="407" t="s">
        <v>163</v>
      </c>
      <c r="D60" s="370">
        <v>7589.21</v>
      </c>
    </row>
    <row r="61" spans="1:4" ht="23.25" customHeight="1">
      <c r="A61" s="405" t="s">
        <v>164</v>
      </c>
      <c r="B61" s="406">
        <v>4.8</v>
      </c>
      <c r="C61" s="404" t="s">
        <v>165</v>
      </c>
      <c r="D61" s="371">
        <v>5155.28</v>
      </c>
    </row>
    <row r="62" spans="1:4" ht="23.25" customHeight="1">
      <c r="A62" s="405" t="s">
        <v>166</v>
      </c>
      <c r="B62" s="406">
        <v>1.94</v>
      </c>
      <c r="C62" s="404" t="s">
        <v>167</v>
      </c>
      <c r="D62" s="371">
        <v>4797.76</v>
      </c>
    </row>
    <row r="63" spans="1:4" ht="23.25" customHeight="1">
      <c r="A63" s="405" t="s">
        <v>168</v>
      </c>
      <c r="B63" s="406">
        <v>0.84</v>
      </c>
      <c r="C63" s="404" t="s">
        <v>169</v>
      </c>
      <c r="D63" s="371">
        <v>48.84</v>
      </c>
    </row>
    <row r="64" spans="1:4" ht="23.25" customHeight="1">
      <c r="A64" s="405" t="s">
        <v>170</v>
      </c>
      <c r="B64" s="406">
        <v>15</v>
      </c>
      <c r="C64" s="404" t="s">
        <v>171</v>
      </c>
      <c r="D64" s="371">
        <v>308.68</v>
      </c>
    </row>
    <row r="65" spans="1:4" ht="23.25" customHeight="1">
      <c r="A65" s="405" t="s">
        <v>172</v>
      </c>
      <c r="B65" s="406">
        <v>21.1</v>
      </c>
      <c r="C65" s="404" t="s">
        <v>173</v>
      </c>
      <c r="D65" s="371">
        <v>207.22</v>
      </c>
    </row>
    <row r="66" spans="1:4" ht="23.25" customHeight="1">
      <c r="A66" s="405" t="s">
        <v>174</v>
      </c>
      <c r="B66" s="406">
        <v>146.44</v>
      </c>
      <c r="C66" s="404" t="s">
        <v>175</v>
      </c>
      <c r="D66" s="371">
        <v>177.22</v>
      </c>
    </row>
    <row r="67" spans="1:4" ht="23.25" customHeight="1">
      <c r="A67" s="405" t="s">
        <v>176</v>
      </c>
      <c r="B67" s="406">
        <v>3.86</v>
      </c>
      <c r="C67" s="404" t="s">
        <v>177</v>
      </c>
      <c r="D67" s="371">
        <v>30</v>
      </c>
    </row>
    <row r="68" spans="1:4" ht="23.25" customHeight="1">
      <c r="A68" s="405" t="s">
        <v>178</v>
      </c>
      <c r="B68" s="406">
        <v>141.47</v>
      </c>
      <c r="C68" s="404" t="s">
        <v>179</v>
      </c>
      <c r="D68" s="371">
        <v>582.61</v>
      </c>
    </row>
    <row r="69" spans="1:4" ht="23.25" customHeight="1">
      <c r="A69" s="405" t="s">
        <v>180</v>
      </c>
      <c r="B69" s="406">
        <v>113.4</v>
      </c>
      <c r="C69" s="404" t="s">
        <v>181</v>
      </c>
      <c r="D69" s="371">
        <v>451.25</v>
      </c>
    </row>
    <row r="70" spans="1:4" ht="23.25" customHeight="1">
      <c r="A70" s="405" t="s">
        <v>182</v>
      </c>
      <c r="B70" s="406">
        <v>19.44</v>
      </c>
      <c r="C70" s="404" t="s">
        <v>183</v>
      </c>
      <c r="D70" s="371">
        <v>131.36</v>
      </c>
    </row>
    <row r="71" spans="1:4" ht="23.25" customHeight="1">
      <c r="A71" s="405" t="s">
        <v>184</v>
      </c>
      <c r="B71" s="406">
        <v>43.74</v>
      </c>
      <c r="C71" s="404" t="s">
        <v>185</v>
      </c>
      <c r="D71" s="371">
        <v>1003.67</v>
      </c>
    </row>
    <row r="72" spans="1:4" ht="23.25" customHeight="1">
      <c r="A72" s="405" t="s">
        <v>186</v>
      </c>
      <c r="B72" s="406">
        <v>11.34</v>
      </c>
      <c r="C72" s="404" t="s">
        <v>187</v>
      </c>
      <c r="D72" s="371">
        <v>810.42</v>
      </c>
    </row>
    <row r="73" spans="1:4" ht="23.25" customHeight="1">
      <c r="A73" s="405" t="s">
        <v>188</v>
      </c>
      <c r="B73" s="406">
        <v>22.88</v>
      </c>
      <c r="C73" s="404" t="s">
        <v>189</v>
      </c>
      <c r="D73" s="371">
        <v>3</v>
      </c>
    </row>
    <row r="74" spans="1:4" ht="23.25" customHeight="1">
      <c r="A74" s="405" t="s">
        <v>190</v>
      </c>
      <c r="B74" s="406">
        <v>44.92</v>
      </c>
      <c r="C74" s="404" t="s">
        <v>191</v>
      </c>
      <c r="D74" s="371">
        <v>190.25</v>
      </c>
    </row>
    <row r="75" spans="1:4" ht="23.25" customHeight="1">
      <c r="A75" s="405" t="s">
        <v>192</v>
      </c>
      <c r="B75" s="406">
        <v>7.2</v>
      </c>
      <c r="C75" s="404" t="s">
        <v>193</v>
      </c>
      <c r="D75" s="371">
        <v>640.43</v>
      </c>
    </row>
    <row r="76" spans="1:4" ht="23.25" customHeight="1">
      <c r="A76" s="405" t="s">
        <v>194</v>
      </c>
      <c r="B76" s="406">
        <v>132</v>
      </c>
      <c r="C76" s="404" t="s">
        <v>195</v>
      </c>
      <c r="D76" s="371">
        <v>455.68</v>
      </c>
    </row>
    <row r="77" spans="1:4" ht="23.25" customHeight="1">
      <c r="A77" s="405" t="s">
        <v>196</v>
      </c>
      <c r="B77" s="406">
        <v>165.4</v>
      </c>
      <c r="C77" s="404" t="s">
        <v>197</v>
      </c>
      <c r="D77" s="371">
        <v>12.2</v>
      </c>
    </row>
    <row r="78" spans="1:4" ht="23.25" customHeight="1">
      <c r="A78" s="405" t="s">
        <v>198</v>
      </c>
      <c r="B78" s="406">
        <v>100</v>
      </c>
      <c r="C78" s="404" t="s">
        <v>199</v>
      </c>
      <c r="D78" s="371">
        <v>5.6</v>
      </c>
    </row>
    <row r="79" spans="1:4" ht="23.25" customHeight="1">
      <c r="A79" s="405" t="s">
        <v>200</v>
      </c>
      <c r="B79" s="406">
        <v>4.9</v>
      </c>
      <c r="C79" s="404" t="s">
        <v>201</v>
      </c>
      <c r="D79" s="371">
        <v>7</v>
      </c>
    </row>
    <row r="80" spans="1:4" ht="23.25" customHeight="1">
      <c r="A80" s="408" t="s">
        <v>202</v>
      </c>
      <c r="B80" s="409">
        <v>4071</v>
      </c>
      <c r="C80" s="404" t="s">
        <v>203</v>
      </c>
      <c r="D80" s="371">
        <v>1.38</v>
      </c>
    </row>
    <row r="81" spans="1:4" ht="23.25" customHeight="1">
      <c r="A81" s="405" t="s">
        <v>204</v>
      </c>
      <c r="B81" s="406">
        <v>1184</v>
      </c>
      <c r="C81" s="404" t="s">
        <v>205</v>
      </c>
      <c r="D81" s="371">
        <v>158.57</v>
      </c>
    </row>
    <row r="82" spans="1:4" ht="23.25" customHeight="1">
      <c r="A82" s="405" t="s">
        <v>206</v>
      </c>
      <c r="B82" s="406">
        <v>86</v>
      </c>
      <c r="C82" s="407" t="s">
        <v>207</v>
      </c>
      <c r="D82" s="370">
        <v>19162.96</v>
      </c>
    </row>
    <row r="83" spans="1:4" ht="23.25" customHeight="1">
      <c r="A83" s="405" t="s">
        <v>208</v>
      </c>
      <c r="B83" s="406">
        <v>430</v>
      </c>
      <c r="C83" s="404" t="s">
        <v>209</v>
      </c>
      <c r="D83" s="371">
        <v>650.74</v>
      </c>
    </row>
    <row r="84" spans="1:4" ht="23.25" customHeight="1">
      <c r="A84" s="405" t="s">
        <v>210</v>
      </c>
      <c r="B84" s="406">
        <v>2113</v>
      </c>
      <c r="C84" s="404" t="s">
        <v>211</v>
      </c>
      <c r="D84" s="371">
        <v>217.62</v>
      </c>
    </row>
    <row r="85" spans="1:4" ht="23.25" customHeight="1">
      <c r="A85" s="405" t="s">
        <v>212</v>
      </c>
      <c r="B85" s="406">
        <v>258</v>
      </c>
      <c r="C85" s="404" t="s">
        <v>213</v>
      </c>
      <c r="D85" s="371">
        <v>433.12</v>
      </c>
    </row>
    <row r="86" spans="1:4" ht="23.25" customHeight="1">
      <c r="A86" s="408" t="s">
        <v>214</v>
      </c>
      <c r="B86" s="409">
        <v>2491.61</v>
      </c>
      <c r="C86" s="404" t="s">
        <v>215</v>
      </c>
      <c r="D86" s="371">
        <v>18512.22</v>
      </c>
    </row>
    <row r="87" spans="1:4" ht="23.25" customHeight="1">
      <c r="A87" s="405" t="s">
        <v>216</v>
      </c>
      <c r="B87" s="410">
        <v>7.7</v>
      </c>
      <c r="C87" s="404" t="s">
        <v>217</v>
      </c>
      <c r="D87" s="371">
        <v>145.4</v>
      </c>
    </row>
    <row r="88" spans="1:4" ht="23.25" customHeight="1">
      <c r="A88" s="405" t="s">
        <v>218</v>
      </c>
      <c r="B88" s="410">
        <v>149.8</v>
      </c>
      <c r="C88" s="404" t="s">
        <v>219</v>
      </c>
      <c r="D88" s="371">
        <v>16255.64</v>
      </c>
    </row>
    <row r="89" spans="1:4" ht="23.25" customHeight="1">
      <c r="A89" s="405" t="s">
        <v>220</v>
      </c>
      <c r="B89" s="410">
        <v>78.97</v>
      </c>
      <c r="C89" s="404" t="s">
        <v>221</v>
      </c>
      <c r="D89" s="371">
        <v>2111.18</v>
      </c>
    </row>
    <row r="90" spans="1:4" ht="23.25" customHeight="1">
      <c r="A90" s="405" t="s">
        <v>222</v>
      </c>
      <c r="B90" s="410">
        <v>2111.18</v>
      </c>
      <c r="C90" s="407" t="s">
        <v>223</v>
      </c>
      <c r="D90" s="370">
        <v>178.86</v>
      </c>
    </row>
    <row r="91" spans="1:4" ht="23.25" customHeight="1">
      <c r="A91" s="405" t="s">
        <v>224</v>
      </c>
      <c r="B91" s="410">
        <v>3.02</v>
      </c>
      <c r="C91" s="404" t="s">
        <v>225</v>
      </c>
      <c r="D91" s="371">
        <v>178.86</v>
      </c>
    </row>
    <row r="92" spans="1:4" ht="23.25" customHeight="1">
      <c r="A92" s="405" t="s">
        <v>226</v>
      </c>
      <c r="B92" s="410">
        <v>68.94</v>
      </c>
      <c r="C92" s="404" t="s">
        <v>227</v>
      </c>
      <c r="D92" s="371">
        <v>133.92</v>
      </c>
    </row>
    <row r="93" spans="1:4" ht="23.25" customHeight="1">
      <c r="A93" s="405" t="s">
        <v>228</v>
      </c>
      <c r="B93" s="410">
        <v>72</v>
      </c>
      <c r="C93" s="404" t="s">
        <v>229</v>
      </c>
      <c r="D93" s="371">
        <v>4.5</v>
      </c>
    </row>
    <row r="94" spans="1:4" ht="23.25" customHeight="1">
      <c r="A94" s="408" t="s">
        <v>230</v>
      </c>
      <c r="B94" s="409">
        <v>2357.8</v>
      </c>
      <c r="C94" s="404" t="s">
        <v>231</v>
      </c>
      <c r="D94" s="371">
        <v>40.44</v>
      </c>
    </row>
    <row r="95" spans="1:4" ht="23.25" customHeight="1">
      <c r="A95" s="405" t="s">
        <v>232</v>
      </c>
      <c r="B95" s="406">
        <v>997</v>
      </c>
      <c r="C95" s="407" t="s">
        <v>233</v>
      </c>
      <c r="D95" s="370">
        <v>5418.16</v>
      </c>
    </row>
    <row r="96" spans="1:4" ht="23.25" customHeight="1">
      <c r="A96" s="405" t="s">
        <v>130</v>
      </c>
      <c r="B96" s="406">
        <v>1106</v>
      </c>
      <c r="C96" s="404" t="s">
        <v>234</v>
      </c>
      <c r="D96" s="371">
        <v>4672.71</v>
      </c>
    </row>
    <row r="97" spans="1:4" ht="23.25" customHeight="1">
      <c r="A97" s="405" t="s">
        <v>235</v>
      </c>
      <c r="B97" s="406">
        <v>100</v>
      </c>
      <c r="C97" s="404" t="s">
        <v>236</v>
      </c>
      <c r="D97" s="371">
        <v>353.59</v>
      </c>
    </row>
    <row r="98" spans="1:4" ht="23.25" customHeight="1">
      <c r="A98" s="405" t="s">
        <v>237</v>
      </c>
      <c r="B98" s="406">
        <v>154.8</v>
      </c>
      <c r="C98" s="404" t="s">
        <v>238</v>
      </c>
      <c r="D98" s="371">
        <v>3833.95</v>
      </c>
    </row>
    <row r="99" spans="1:4" ht="23.25" customHeight="1">
      <c r="A99" s="408" t="s">
        <v>239</v>
      </c>
      <c r="B99" s="409">
        <v>8409.12</v>
      </c>
      <c r="C99" s="404" t="s">
        <v>240</v>
      </c>
      <c r="D99" s="371">
        <v>90</v>
      </c>
    </row>
    <row r="100" spans="1:4" ht="23.25" customHeight="1">
      <c r="A100" s="405" t="s">
        <v>241</v>
      </c>
      <c r="B100" s="406">
        <v>7673.22</v>
      </c>
      <c r="C100" s="404" t="s">
        <v>242</v>
      </c>
      <c r="D100" s="371">
        <v>90</v>
      </c>
    </row>
    <row r="101" spans="1:4" ht="23.25" customHeight="1">
      <c r="A101" s="405" t="s">
        <v>243</v>
      </c>
      <c r="B101" s="406">
        <v>66.55</v>
      </c>
      <c r="C101" s="404" t="s">
        <v>244</v>
      </c>
      <c r="D101" s="371">
        <v>305.17</v>
      </c>
    </row>
    <row r="102" spans="1:4" ht="23.25" customHeight="1">
      <c r="A102" s="405" t="s">
        <v>245</v>
      </c>
      <c r="B102" s="406">
        <v>4.87</v>
      </c>
      <c r="C102" s="404" t="s">
        <v>246</v>
      </c>
      <c r="D102" s="371">
        <v>18.48</v>
      </c>
    </row>
    <row r="103" spans="1:4" ht="23.25" customHeight="1">
      <c r="A103" s="405" t="s">
        <v>247</v>
      </c>
      <c r="B103" s="406">
        <v>74.96</v>
      </c>
      <c r="C103" s="404" t="s">
        <v>248</v>
      </c>
      <c r="D103" s="371">
        <v>18.48</v>
      </c>
    </row>
    <row r="104" spans="1:4" ht="23.25" customHeight="1">
      <c r="A104" s="405" t="s">
        <v>249</v>
      </c>
      <c r="B104" s="406">
        <v>142.82</v>
      </c>
      <c r="C104" s="404" t="s">
        <v>250</v>
      </c>
      <c r="D104" s="371">
        <v>726.97</v>
      </c>
    </row>
    <row r="105" spans="1:4" ht="23.25" customHeight="1">
      <c r="A105" s="405" t="s">
        <v>251</v>
      </c>
      <c r="B105" s="406">
        <v>9.7</v>
      </c>
      <c r="C105" s="404" t="s">
        <v>153</v>
      </c>
      <c r="D105" s="371">
        <v>670.5</v>
      </c>
    </row>
    <row r="106" spans="1:4" ht="23.25" customHeight="1">
      <c r="A106" s="405" t="s">
        <v>252</v>
      </c>
      <c r="B106" s="406">
        <v>17.91</v>
      </c>
      <c r="C106" s="404" t="s">
        <v>253</v>
      </c>
      <c r="D106" s="371">
        <v>56.47</v>
      </c>
    </row>
    <row r="107" spans="1:4" ht="23.25" customHeight="1">
      <c r="A107" s="405" t="s">
        <v>254</v>
      </c>
      <c r="B107" s="406">
        <v>54.18</v>
      </c>
      <c r="C107" s="407" t="s">
        <v>255</v>
      </c>
      <c r="D107" s="370">
        <v>3869</v>
      </c>
    </row>
    <row r="108" spans="1:4" ht="23.25" customHeight="1">
      <c r="A108" s="405" t="s">
        <v>256</v>
      </c>
      <c r="B108" s="406">
        <v>529</v>
      </c>
      <c r="C108" s="404" t="s">
        <v>257</v>
      </c>
      <c r="D108" s="371">
        <v>424.24</v>
      </c>
    </row>
    <row r="109" spans="1:4" ht="23.25" customHeight="1">
      <c r="A109" s="405" t="s">
        <v>258</v>
      </c>
      <c r="B109" s="406">
        <v>131</v>
      </c>
      <c r="C109" s="404" t="s">
        <v>259</v>
      </c>
      <c r="D109" s="371">
        <v>341.41</v>
      </c>
    </row>
    <row r="110" spans="1:4" ht="23.25" customHeight="1">
      <c r="A110" s="405" t="s">
        <v>260</v>
      </c>
      <c r="B110" s="406">
        <v>211.3</v>
      </c>
      <c r="C110" s="404" t="s">
        <v>261</v>
      </c>
      <c r="D110" s="371">
        <v>1</v>
      </c>
    </row>
    <row r="111" spans="1:4" ht="23.25" customHeight="1">
      <c r="A111" s="405" t="s">
        <v>262</v>
      </c>
      <c r="B111" s="406">
        <v>77.8</v>
      </c>
      <c r="C111" s="404" t="s">
        <v>263</v>
      </c>
      <c r="D111" s="371">
        <v>81.83</v>
      </c>
    </row>
    <row r="112" spans="1:4" ht="23.25" customHeight="1">
      <c r="A112" s="405" t="s">
        <v>264</v>
      </c>
      <c r="B112" s="406">
        <v>72.9</v>
      </c>
      <c r="C112" s="404" t="s">
        <v>265</v>
      </c>
      <c r="D112" s="371">
        <v>361.72</v>
      </c>
    </row>
    <row r="113" spans="1:4" ht="23.25" customHeight="1">
      <c r="A113" s="405" t="s">
        <v>266</v>
      </c>
      <c r="B113" s="406">
        <v>1.6</v>
      </c>
      <c r="C113" s="404" t="s">
        <v>267</v>
      </c>
      <c r="D113" s="371">
        <v>322.72</v>
      </c>
    </row>
    <row r="114" spans="1:4" ht="23.25" customHeight="1">
      <c r="A114" s="405" t="s">
        <v>268</v>
      </c>
      <c r="B114" s="406">
        <v>32.4</v>
      </c>
      <c r="C114" s="404" t="s">
        <v>269</v>
      </c>
      <c r="D114" s="371">
        <v>39</v>
      </c>
    </row>
    <row r="115" spans="1:4" ht="23.25" customHeight="1">
      <c r="A115" s="405" t="s">
        <v>270</v>
      </c>
      <c r="B115" s="406">
        <v>474.5</v>
      </c>
      <c r="C115" s="404" t="s">
        <v>271</v>
      </c>
      <c r="D115" s="371">
        <v>421</v>
      </c>
    </row>
    <row r="116" spans="1:4" ht="23.25" customHeight="1">
      <c r="A116" s="405" t="s">
        <v>272</v>
      </c>
      <c r="B116" s="406">
        <v>305.8</v>
      </c>
      <c r="C116" s="404" t="s">
        <v>273</v>
      </c>
      <c r="D116" s="371">
        <v>366</v>
      </c>
    </row>
    <row r="117" spans="1:4" ht="23.25" customHeight="1">
      <c r="A117" s="405" t="s">
        <v>274</v>
      </c>
      <c r="B117" s="406">
        <v>326.2</v>
      </c>
      <c r="C117" s="404" t="s">
        <v>275</v>
      </c>
      <c r="D117" s="371">
        <v>55</v>
      </c>
    </row>
    <row r="118" spans="1:4" ht="23.25" customHeight="1">
      <c r="A118" s="405" t="s">
        <v>276</v>
      </c>
      <c r="B118" s="406">
        <v>405</v>
      </c>
      <c r="C118" s="404" t="s">
        <v>277</v>
      </c>
      <c r="D118" s="371">
        <v>8.8</v>
      </c>
    </row>
    <row r="119" spans="1:4" ht="23.25" customHeight="1">
      <c r="A119" s="405" t="s">
        <v>278</v>
      </c>
      <c r="B119" s="406">
        <v>104.7</v>
      </c>
      <c r="C119" s="404" t="s">
        <v>279</v>
      </c>
      <c r="D119" s="371">
        <v>8.8</v>
      </c>
    </row>
    <row r="120" spans="1:4" ht="23.25" customHeight="1">
      <c r="A120" s="405" t="s">
        <v>280</v>
      </c>
      <c r="B120" s="406">
        <v>392.2</v>
      </c>
      <c r="C120" s="404" t="s">
        <v>281</v>
      </c>
      <c r="D120" s="371">
        <v>169.89</v>
      </c>
    </row>
    <row r="121" spans="1:4" ht="23.25" customHeight="1">
      <c r="A121" s="405" t="s">
        <v>282</v>
      </c>
      <c r="B121" s="406">
        <v>702.3</v>
      </c>
      <c r="C121" s="404" t="s">
        <v>283</v>
      </c>
      <c r="D121" s="371">
        <v>6.74</v>
      </c>
    </row>
    <row r="122" spans="1:4" ht="23.25" customHeight="1">
      <c r="A122" s="405" t="s">
        <v>284</v>
      </c>
      <c r="B122" s="406">
        <v>302.8</v>
      </c>
      <c r="C122" s="404" t="s">
        <v>285</v>
      </c>
      <c r="D122" s="371">
        <v>11.83</v>
      </c>
    </row>
    <row r="123" spans="1:4" ht="23.25" customHeight="1">
      <c r="A123" s="405" t="s">
        <v>286</v>
      </c>
      <c r="B123" s="406">
        <v>100.9</v>
      </c>
      <c r="C123" s="404" t="s">
        <v>287</v>
      </c>
      <c r="D123" s="371">
        <v>151.32</v>
      </c>
    </row>
    <row r="124" spans="1:4" ht="23.25" customHeight="1">
      <c r="A124" s="405" t="s">
        <v>288</v>
      </c>
      <c r="B124" s="406">
        <v>132</v>
      </c>
      <c r="C124" s="404" t="s">
        <v>289</v>
      </c>
      <c r="D124" s="371">
        <v>344.6</v>
      </c>
    </row>
    <row r="125" spans="1:4" ht="23.25" customHeight="1">
      <c r="A125" s="405" t="s">
        <v>290</v>
      </c>
      <c r="B125" s="406">
        <v>252.76</v>
      </c>
      <c r="C125" s="404" t="s">
        <v>291</v>
      </c>
      <c r="D125" s="371">
        <v>337.95</v>
      </c>
    </row>
    <row r="126" spans="1:4" ht="23.25" customHeight="1">
      <c r="A126" s="405" t="s">
        <v>292</v>
      </c>
      <c r="B126" s="406">
        <v>179.27</v>
      </c>
      <c r="C126" s="404" t="s">
        <v>293</v>
      </c>
      <c r="D126" s="371">
        <v>6.65</v>
      </c>
    </row>
    <row r="127" spans="1:4" ht="23.25" customHeight="1">
      <c r="A127" s="405" t="s">
        <v>294</v>
      </c>
      <c r="B127" s="406">
        <v>285.59</v>
      </c>
      <c r="C127" s="404" t="s">
        <v>295</v>
      </c>
      <c r="D127" s="371">
        <v>110.66</v>
      </c>
    </row>
    <row r="128" spans="1:4" ht="23.25" customHeight="1">
      <c r="A128" s="405" t="s">
        <v>296</v>
      </c>
      <c r="B128" s="406">
        <v>741.1</v>
      </c>
      <c r="C128" s="404" t="s">
        <v>297</v>
      </c>
      <c r="D128" s="371">
        <v>51.27</v>
      </c>
    </row>
    <row r="129" spans="1:4" ht="23.25" customHeight="1">
      <c r="A129" s="405" t="s">
        <v>298</v>
      </c>
      <c r="B129" s="406">
        <v>127.37</v>
      </c>
      <c r="C129" s="404" t="s">
        <v>299</v>
      </c>
      <c r="D129" s="371">
        <v>59.39</v>
      </c>
    </row>
    <row r="130" spans="1:4" ht="23.25" customHeight="1">
      <c r="A130" s="405" t="s">
        <v>300</v>
      </c>
      <c r="B130" s="406">
        <v>233.28</v>
      </c>
      <c r="C130" s="404" t="s">
        <v>301</v>
      </c>
      <c r="D130" s="371">
        <v>0.72</v>
      </c>
    </row>
    <row r="131" spans="1:4" ht="23.25" customHeight="1">
      <c r="A131" s="405" t="s">
        <v>302</v>
      </c>
      <c r="B131" s="406">
        <v>944.78</v>
      </c>
      <c r="C131" s="404" t="s">
        <v>303</v>
      </c>
      <c r="D131" s="371">
        <v>0.72</v>
      </c>
    </row>
    <row r="132" spans="1:4" ht="23.25" customHeight="1">
      <c r="A132" s="405" t="s">
        <v>304</v>
      </c>
      <c r="B132" s="406">
        <v>235.68</v>
      </c>
      <c r="C132" s="404" t="s">
        <v>305</v>
      </c>
      <c r="D132" s="371">
        <v>1850</v>
      </c>
    </row>
    <row r="133" spans="1:4" ht="23.25" customHeight="1">
      <c r="A133" s="405" t="s">
        <v>306</v>
      </c>
      <c r="B133" s="406">
        <v>601.2</v>
      </c>
      <c r="C133" s="404" t="s">
        <v>307</v>
      </c>
      <c r="D133" s="371">
        <v>1850</v>
      </c>
    </row>
    <row r="134" spans="1:4" ht="23.25" customHeight="1">
      <c r="A134" s="405" t="s">
        <v>308</v>
      </c>
      <c r="B134" s="406">
        <v>510.61</v>
      </c>
      <c r="C134" s="404" t="s">
        <v>309</v>
      </c>
      <c r="D134" s="371">
        <v>177.37</v>
      </c>
    </row>
    <row r="135" spans="1:4" ht="23.25" customHeight="1">
      <c r="A135" s="405" t="s">
        <v>310</v>
      </c>
      <c r="B135" s="406">
        <v>43.15</v>
      </c>
      <c r="C135" s="404" t="s">
        <v>153</v>
      </c>
      <c r="D135" s="371">
        <v>136.26</v>
      </c>
    </row>
    <row r="136" spans="1:4" ht="23.25" customHeight="1">
      <c r="A136" s="405" t="s">
        <v>311</v>
      </c>
      <c r="B136" s="406">
        <v>47.44</v>
      </c>
      <c r="C136" s="404" t="s">
        <v>312</v>
      </c>
      <c r="D136" s="371">
        <v>39.91</v>
      </c>
    </row>
    <row r="137" spans="1:4" ht="23.25" customHeight="1">
      <c r="A137" s="405" t="s">
        <v>313</v>
      </c>
      <c r="B137" s="406">
        <v>25</v>
      </c>
      <c r="C137" s="404" t="s">
        <v>314</v>
      </c>
      <c r="D137" s="371">
        <v>1.2</v>
      </c>
    </row>
    <row r="138" spans="1:4" ht="23.25" customHeight="1">
      <c r="A138" s="405" t="s">
        <v>315</v>
      </c>
      <c r="B138" s="406">
        <v>39.7</v>
      </c>
      <c r="C138" s="407" t="s">
        <v>316</v>
      </c>
      <c r="D138" s="370">
        <v>8475.29</v>
      </c>
    </row>
    <row r="139" spans="1:4" ht="23.25" customHeight="1">
      <c r="A139" s="405" t="s">
        <v>317</v>
      </c>
      <c r="B139" s="406">
        <v>50</v>
      </c>
      <c r="C139" s="404" t="s">
        <v>318</v>
      </c>
      <c r="D139" s="371">
        <v>1012.54</v>
      </c>
    </row>
    <row r="140" spans="1:4" ht="23.25" customHeight="1">
      <c r="A140" s="405" t="s">
        <v>319</v>
      </c>
      <c r="B140" s="406">
        <v>20</v>
      </c>
      <c r="C140" s="404" t="s">
        <v>320</v>
      </c>
      <c r="D140" s="371">
        <v>248.37</v>
      </c>
    </row>
    <row r="141" spans="1:4" ht="23.25" customHeight="1">
      <c r="A141" s="408" t="s">
        <v>321</v>
      </c>
      <c r="B141" s="409">
        <v>9418.36</v>
      </c>
      <c r="C141" s="404" t="s">
        <v>322</v>
      </c>
      <c r="D141" s="371">
        <v>88</v>
      </c>
    </row>
    <row r="142" spans="1:4" ht="23.25" customHeight="1">
      <c r="A142" s="405" t="s">
        <v>323</v>
      </c>
      <c r="B142" s="406">
        <v>8049.55</v>
      </c>
      <c r="C142" s="404" t="s">
        <v>324</v>
      </c>
      <c r="D142" s="371">
        <v>676.17</v>
      </c>
    </row>
    <row r="143" spans="1:4" ht="23.25" customHeight="1">
      <c r="A143" s="405" t="s">
        <v>325</v>
      </c>
      <c r="B143" s="406">
        <v>368.81</v>
      </c>
      <c r="C143" s="404" t="s">
        <v>326</v>
      </c>
      <c r="D143" s="371">
        <v>1710.35</v>
      </c>
    </row>
    <row r="144" spans="1:4" ht="23.25" customHeight="1">
      <c r="A144" s="405" t="s">
        <v>327</v>
      </c>
      <c r="B144" s="406">
        <v>1000</v>
      </c>
      <c r="C144" s="404" t="s">
        <v>328</v>
      </c>
      <c r="D144" s="371">
        <v>1023.95</v>
      </c>
    </row>
    <row r="145" spans="1:4" ht="23.25" customHeight="1">
      <c r="A145" s="408" t="s">
        <v>329</v>
      </c>
      <c r="B145" s="409">
        <v>1364.62</v>
      </c>
      <c r="C145" s="404" t="s">
        <v>330</v>
      </c>
      <c r="D145" s="371">
        <v>366.4</v>
      </c>
    </row>
    <row r="146" spans="1:4" ht="23.25" customHeight="1">
      <c r="A146" s="405" t="s">
        <v>331</v>
      </c>
      <c r="B146" s="406">
        <v>1036.77</v>
      </c>
      <c r="C146" s="404" t="s">
        <v>332</v>
      </c>
      <c r="D146" s="371">
        <v>320</v>
      </c>
    </row>
    <row r="147" spans="1:4" ht="23.25" customHeight="1">
      <c r="A147" s="405" t="s">
        <v>333</v>
      </c>
      <c r="B147" s="406">
        <v>497.65</v>
      </c>
      <c r="C147" s="404" t="s">
        <v>334</v>
      </c>
      <c r="D147" s="371">
        <v>2878.59</v>
      </c>
    </row>
    <row r="148" spans="1:4" ht="23.25" customHeight="1">
      <c r="A148" s="405" t="s">
        <v>335</v>
      </c>
      <c r="B148" s="406">
        <v>139.84</v>
      </c>
      <c r="C148" s="404" t="s">
        <v>336</v>
      </c>
      <c r="D148" s="371">
        <v>2782.59</v>
      </c>
    </row>
    <row r="149" spans="1:4" ht="23.25" customHeight="1">
      <c r="A149" s="405" t="s">
        <v>337</v>
      </c>
      <c r="B149" s="406">
        <v>216.49</v>
      </c>
      <c r="C149" s="404" t="s">
        <v>338</v>
      </c>
      <c r="D149" s="371">
        <v>96</v>
      </c>
    </row>
    <row r="150" spans="1:4" ht="23.25" customHeight="1">
      <c r="A150" s="405" t="s">
        <v>339</v>
      </c>
      <c r="B150" s="406">
        <v>167.41</v>
      </c>
      <c r="C150" s="404" t="s">
        <v>340</v>
      </c>
      <c r="D150" s="371">
        <v>621.89</v>
      </c>
    </row>
    <row r="151" spans="1:4" ht="23.25" customHeight="1">
      <c r="A151" s="405" t="s">
        <v>341</v>
      </c>
      <c r="B151" s="406">
        <v>1.38</v>
      </c>
      <c r="C151" s="404" t="s">
        <v>342</v>
      </c>
      <c r="D151" s="371">
        <v>187.99</v>
      </c>
    </row>
    <row r="152" spans="1:4" ht="23.25" customHeight="1">
      <c r="A152" s="405" t="s">
        <v>343</v>
      </c>
      <c r="B152" s="406">
        <v>7</v>
      </c>
      <c r="C152" s="404" t="s">
        <v>344</v>
      </c>
      <c r="D152" s="371">
        <v>361</v>
      </c>
    </row>
    <row r="153" spans="1:4" ht="23.25" customHeight="1">
      <c r="A153" s="405" t="s">
        <v>345</v>
      </c>
      <c r="B153" s="406">
        <v>7</v>
      </c>
      <c r="C153" s="404" t="s">
        <v>346</v>
      </c>
      <c r="D153" s="371">
        <v>46</v>
      </c>
    </row>
    <row r="154" spans="1:4" ht="23.25" customHeight="1">
      <c r="A154" s="405" t="s">
        <v>347</v>
      </c>
      <c r="B154" s="406">
        <v>316.43</v>
      </c>
      <c r="C154" s="404" t="s">
        <v>348</v>
      </c>
      <c r="D154" s="371">
        <v>26.9</v>
      </c>
    </row>
    <row r="155" spans="1:4" ht="23.25" customHeight="1">
      <c r="A155" s="405" t="s">
        <v>349</v>
      </c>
      <c r="B155" s="406">
        <v>11.42</v>
      </c>
      <c r="C155" s="404" t="s">
        <v>350</v>
      </c>
      <c r="D155" s="371">
        <v>141.47</v>
      </c>
    </row>
    <row r="156" spans="1:4" ht="23.25" customHeight="1">
      <c r="A156" s="408" t="s">
        <v>351</v>
      </c>
      <c r="B156" s="409">
        <v>16287.64</v>
      </c>
      <c r="C156" s="404" t="s">
        <v>352</v>
      </c>
      <c r="D156" s="371">
        <v>141.47</v>
      </c>
    </row>
    <row r="157" spans="1:4" ht="23.25" customHeight="1">
      <c r="A157" s="405" t="s">
        <v>353</v>
      </c>
      <c r="B157" s="406">
        <v>11049.8</v>
      </c>
      <c r="C157" s="404" t="s">
        <v>354</v>
      </c>
      <c r="D157" s="371">
        <v>1839.84</v>
      </c>
    </row>
    <row r="158" spans="1:4" ht="23.25" customHeight="1">
      <c r="A158" s="405" t="s">
        <v>355</v>
      </c>
      <c r="B158" s="406">
        <v>1306.44</v>
      </c>
      <c r="C158" s="404" t="s">
        <v>356</v>
      </c>
      <c r="D158" s="371">
        <v>372</v>
      </c>
    </row>
    <row r="159" spans="1:4" ht="23.25" customHeight="1">
      <c r="A159" s="405" t="s">
        <v>357</v>
      </c>
      <c r="B159" s="406">
        <v>2691.22</v>
      </c>
      <c r="C159" s="404" t="s">
        <v>358</v>
      </c>
      <c r="D159" s="371">
        <v>1467.84</v>
      </c>
    </row>
    <row r="160" spans="1:4" ht="23.25" customHeight="1">
      <c r="A160" s="405" t="s">
        <v>359</v>
      </c>
      <c r="B160" s="406">
        <v>1240.18</v>
      </c>
      <c r="C160" s="404" t="s">
        <v>360</v>
      </c>
      <c r="D160" s="371">
        <v>270.61</v>
      </c>
    </row>
    <row r="161" spans="1:4" ht="23.25" customHeight="1">
      <c r="A161" s="405" t="s">
        <v>361</v>
      </c>
      <c r="B161" s="406">
        <v>1208.18</v>
      </c>
      <c r="C161" s="404" t="s">
        <v>153</v>
      </c>
      <c r="D161" s="371">
        <v>172.57</v>
      </c>
    </row>
    <row r="162" spans="1:4" ht="23.25" customHeight="1">
      <c r="A162" s="405" t="s">
        <v>362</v>
      </c>
      <c r="B162" s="406">
        <v>32</v>
      </c>
      <c r="C162" s="404" t="s">
        <v>363</v>
      </c>
      <c r="D162" s="371">
        <v>98.04</v>
      </c>
    </row>
    <row r="163" spans="1:4" ht="23.25" customHeight="1">
      <c r="A163" s="408" t="s">
        <v>364</v>
      </c>
      <c r="B163" s="409">
        <v>349.64</v>
      </c>
      <c r="C163" s="407" t="s">
        <v>365</v>
      </c>
      <c r="D163" s="370">
        <v>502.75</v>
      </c>
    </row>
    <row r="164" spans="1:4" ht="23.25" customHeight="1">
      <c r="A164" s="405" t="s">
        <v>366</v>
      </c>
      <c r="B164" s="406">
        <v>349.64</v>
      </c>
      <c r="C164" s="404" t="s">
        <v>367</v>
      </c>
      <c r="D164" s="371">
        <v>302.75</v>
      </c>
    </row>
    <row r="165" spans="1:4" ht="23.25" customHeight="1">
      <c r="A165" s="405" t="s">
        <v>368</v>
      </c>
      <c r="B165" s="406">
        <v>31.2</v>
      </c>
      <c r="C165" s="404" t="s">
        <v>369</v>
      </c>
      <c r="D165" s="371">
        <v>162.45</v>
      </c>
    </row>
    <row r="166" spans="1:4" ht="23.25" customHeight="1">
      <c r="A166" s="405" t="s">
        <v>370</v>
      </c>
      <c r="B166" s="406">
        <v>15.27</v>
      </c>
      <c r="C166" s="404" t="s">
        <v>371</v>
      </c>
      <c r="D166" s="371">
        <v>5</v>
      </c>
    </row>
    <row r="167" spans="1:4" ht="23.25" customHeight="1">
      <c r="A167" s="405" t="s">
        <v>372</v>
      </c>
      <c r="B167" s="406">
        <v>86</v>
      </c>
      <c r="C167" s="404" t="s">
        <v>373</v>
      </c>
      <c r="D167" s="371">
        <v>10</v>
      </c>
    </row>
    <row r="168" spans="1:4" ht="23.25" customHeight="1">
      <c r="A168" s="405" t="s">
        <v>374</v>
      </c>
      <c r="B168" s="406">
        <v>60</v>
      </c>
      <c r="C168" s="404" t="s">
        <v>375</v>
      </c>
      <c r="D168" s="371">
        <v>125.3</v>
      </c>
    </row>
    <row r="169" spans="1:4" ht="23.25" customHeight="1">
      <c r="A169" s="405" t="s">
        <v>376</v>
      </c>
      <c r="B169" s="406">
        <v>137.96</v>
      </c>
      <c r="C169" s="404" t="s">
        <v>377</v>
      </c>
      <c r="D169" s="371">
        <v>200</v>
      </c>
    </row>
    <row r="170" spans="1:4" ht="23.25" customHeight="1">
      <c r="A170" s="405" t="s">
        <v>378</v>
      </c>
      <c r="B170" s="406">
        <v>19.21</v>
      </c>
      <c r="C170" s="404" t="s">
        <v>379</v>
      </c>
      <c r="D170" s="371">
        <v>200</v>
      </c>
    </row>
    <row r="171" spans="1:4" ht="23.25" customHeight="1">
      <c r="A171" s="408" t="s">
        <v>380</v>
      </c>
      <c r="B171" s="409">
        <v>2222</v>
      </c>
      <c r="C171" s="404" t="s">
        <v>381</v>
      </c>
      <c r="D171" s="371">
        <v>2502.58</v>
      </c>
    </row>
    <row r="172" spans="1:4" ht="23.25" customHeight="1">
      <c r="A172" s="405" t="s">
        <v>382</v>
      </c>
      <c r="B172" s="406">
        <v>1850</v>
      </c>
      <c r="C172" s="404" t="s">
        <v>383</v>
      </c>
      <c r="D172" s="371">
        <v>357.58</v>
      </c>
    </row>
    <row r="173" spans="1:4" ht="23.25" customHeight="1">
      <c r="A173" s="405" t="s">
        <v>384</v>
      </c>
      <c r="B173" s="406">
        <v>372</v>
      </c>
      <c r="C173" s="404" t="s">
        <v>385</v>
      </c>
      <c r="D173" s="371">
        <v>254.97</v>
      </c>
    </row>
    <row r="174" spans="1:4" ht="23.25" customHeight="1">
      <c r="A174" s="408" t="s">
        <v>386</v>
      </c>
      <c r="B174" s="409">
        <v>1148</v>
      </c>
      <c r="C174" s="404" t="s">
        <v>387</v>
      </c>
      <c r="D174" s="371">
        <v>102.61</v>
      </c>
    </row>
    <row r="175" spans="1:4" ht="23.25" customHeight="1">
      <c r="A175" s="405" t="s">
        <v>388</v>
      </c>
      <c r="B175" s="406">
        <v>1148</v>
      </c>
      <c r="C175" s="404" t="s">
        <v>389</v>
      </c>
      <c r="D175" s="371">
        <v>2145</v>
      </c>
    </row>
    <row r="176" spans="1:4" ht="23.25" customHeight="1">
      <c r="A176" s="405" t="s">
        <v>390</v>
      </c>
      <c r="B176" s="406">
        <v>1148</v>
      </c>
      <c r="C176" s="404" t="s">
        <v>391</v>
      </c>
      <c r="D176" s="371">
        <v>2145</v>
      </c>
    </row>
    <row r="177" spans="1:4" ht="23.25" customHeight="1">
      <c r="A177" s="408" t="s">
        <v>392</v>
      </c>
      <c r="B177" s="409">
        <v>14100.47</v>
      </c>
      <c r="C177" s="407" t="s">
        <v>393</v>
      </c>
      <c r="D177" s="370">
        <v>27553.71</v>
      </c>
    </row>
    <row r="178" spans="1:4" ht="23.25" customHeight="1">
      <c r="A178" s="405" t="s">
        <v>394</v>
      </c>
      <c r="B178" s="406">
        <v>1477.48</v>
      </c>
      <c r="C178" s="404" t="s">
        <v>395</v>
      </c>
      <c r="D178" s="371">
        <v>7549.15</v>
      </c>
    </row>
    <row r="179" spans="1:4" ht="23.25" customHeight="1">
      <c r="A179" s="405" t="s">
        <v>396</v>
      </c>
      <c r="B179" s="406">
        <v>1477.48</v>
      </c>
      <c r="C179" s="404" t="s">
        <v>397</v>
      </c>
      <c r="D179" s="371">
        <v>193.28</v>
      </c>
    </row>
    <row r="180" spans="1:4" ht="23.25" customHeight="1">
      <c r="A180" s="405" t="s">
        <v>398</v>
      </c>
      <c r="B180" s="406">
        <v>7660.16</v>
      </c>
      <c r="C180" s="404" t="s">
        <v>399</v>
      </c>
      <c r="D180" s="371">
        <v>2279.04</v>
      </c>
    </row>
    <row r="181" spans="1:4" ht="23.25" customHeight="1">
      <c r="A181" s="405" t="s">
        <v>400</v>
      </c>
      <c r="B181" s="406">
        <v>7660.16</v>
      </c>
      <c r="C181" s="404" t="s">
        <v>401</v>
      </c>
      <c r="D181" s="371">
        <v>3</v>
      </c>
    </row>
    <row r="182" spans="1:4" ht="23.25" customHeight="1">
      <c r="A182" s="405" t="s">
        <v>402</v>
      </c>
      <c r="B182" s="406">
        <v>1335.96</v>
      </c>
      <c r="C182" s="404" t="s">
        <v>403</v>
      </c>
      <c r="D182" s="371">
        <v>228</v>
      </c>
    </row>
    <row r="183" spans="1:4" ht="23.25" customHeight="1">
      <c r="A183" s="405" t="s">
        <v>404</v>
      </c>
      <c r="B183" s="406">
        <v>1335.96</v>
      </c>
      <c r="C183" s="404" t="s">
        <v>405</v>
      </c>
      <c r="D183" s="371">
        <v>350</v>
      </c>
    </row>
    <row r="184" spans="1:4" ht="23.25" customHeight="1">
      <c r="A184" s="405" t="s">
        <v>406</v>
      </c>
      <c r="B184" s="406">
        <v>1334.26</v>
      </c>
      <c r="C184" s="404" t="s">
        <v>407</v>
      </c>
      <c r="D184" s="371">
        <v>2483.7</v>
      </c>
    </row>
    <row r="185" spans="1:4" ht="23.25" customHeight="1">
      <c r="A185" s="405" t="s">
        <v>408</v>
      </c>
      <c r="B185" s="406">
        <v>1.7</v>
      </c>
      <c r="C185" s="404" t="s">
        <v>409</v>
      </c>
      <c r="D185" s="371">
        <v>2012.13</v>
      </c>
    </row>
    <row r="186" spans="1:4" ht="23.25" customHeight="1">
      <c r="A186" s="405" t="s">
        <v>410</v>
      </c>
      <c r="B186" s="406">
        <v>15.4</v>
      </c>
      <c r="C186" s="404" t="s">
        <v>411</v>
      </c>
      <c r="D186" s="371">
        <v>7923.45</v>
      </c>
    </row>
    <row r="187" spans="1:4" ht="23.25" customHeight="1">
      <c r="A187" s="405" t="s">
        <v>412</v>
      </c>
      <c r="B187" s="406">
        <v>13.96</v>
      </c>
      <c r="C187" s="404" t="s">
        <v>413</v>
      </c>
      <c r="D187" s="371">
        <v>7660.16</v>
      </c>
    </row>
    <row r="188" spans="1:4" ht="23.25" customHeight="1">
      <c r="A188" s="405" t="s">
        <v>414</v>
      </c>
      <c r="B188" s="406">
        <v>1.44</v>
      </c>
      <c r="C188" s="404" t="s">
        <v>415</v>
      </c>
      <c r="D188" s="371">
        <v>263.29</v>
      </c>
    </row>
    <row r="189" spans="1:4" ht="23.25" customHeight="1">
      <c r="A189" s="405" t="s">
        <v>416</v>
      </c>
      <c r="B189" s="406">
        <v>1466.47</v>
      </c>
      <c r="C189" s="404" t="s">
        <v>417</v>
      </c>
      <c r="D189" s="371">
        <v>1691.59</v>
      </c>
    </row>
    <row r="190" spans="1:4" ht="23.25" customHeight="1">
      <c r="A190" s="405" t="s">
        <v>418</v>
      </c>
      <c r="B190" s="406">
        <v>612.98</v>
      </c>
      <c r="C190" s="404" t="s">
        <v>419</v>
      </c>
      <c r="D190" s="371">
        <v>199.11</v>
      </c>
    </row>
    <row r="191" spans="1:4" ht="23.25" customHeight="1">
      <c r="A191" s="405" t="s">
        <v>420</v>
      </c>
      <c r="B191" s="406">
        <v>853.49</v>
      </c>
      <c r="C191" s="404" t="s">
        <v>421</v>
      </c>
      <c r="D191" s="371">
        <v>2</v>
      </c>
    </row>
    <row r="192" spans="1:4" ht="23.25" customHeight="1">
      <c r="A192" s="405" t="s">
        <v>422</v>
      </c>
      <c r="B192" s="406">
        <v>2145</v>
      </c>
      <c r="C192" s="404" t="s">
        <v>423</v>
      </c>
      <c r="D192" s="371">
        <v>8</v>
      </c>
    </row>
    <row r="193" spans="1:4" ht="23.25" customHeight="1">
      <c r="A193" s="408" t="s">
        <v>424</v>
      </c>
      <c r="B193" s="409">
        <v>599.66</v>
      </c>
      <c r="C193" s="404" t="s">
        <v>425</v>
      </c>
      <c r="D193" s="371">
        <v>1482.48</v>
      </c>
    </row>
    <row r="194" spans="1:4" ht="23.25" customHeight="1">
      <c r="A194" s="405" t="s">
        <v>426</v>
      </c>
      <c r="B194" s="406">
        <v>599.66</v>
      </c>
      <c r="C194" s="404" t="s">
        <v>427</v>
      </c>
      <c r="D194" s="371">
        <v>10267.61</v>
      </c>
    </row>
    <row r="195" spans="1:4" ht="23.25" customHeight="1">
      <c r="A195" s="408" t="s">
        <v>428</v>
      </c>
      <c r="B195" s="409">
        <v>56.4</v>
      </c>
      <c r="C195" s="404" t="s">
        <v>429</v>
      </c>
      <c r="D195" s="371">
        <v>539.65</v>
      </c>
    </row>
    <row r="196" spans="1:4" ht="23.25" customHeight="1">
      <c r="A196" s="405" t="s">
        <v>430</v>
      </c>
      <c r="B196" s="406">
        <v>9.02</v>
      </c>
      <c r="C196" s="404" t="s">
        <v>431</v>
      </c>
      <c r="D196" s="371">
        <v>1000</v>
      </c>
    </row>
    <row r="197" spans="1:4" ht="23.25" customHeight="1">
      <c r="A197" s="405" t="s">
        <v>432</v>
      </c>
      <c r="B197" s="406">
        <v>47.38</v>
      </c>
      <c r="C197" s="404" t="s">
        <v>433</v>
      </c>
      <c r="D197" s="371">
        <v>8418.36</v>
      </c>
    </row>
    <row r="198" spans="1:4" ht="23.25" customHeight="1">
      <c r="A198" s="408" t="s">
        <v>434</v>
      </c>
      <c r="B198" s="409">
        <v>3405.7</v>
      </c>
      <c r="C198" s="404" t="s">
        <v>435</v>
      </c>
      <c r="D198" s="371">
        <v>309.6</v>
      </c>
    </row>
    <row r="199" spans="1:4" ht="23.25" customHeight="1">
      <c r="A199" s="405" t="s">
        <v>436</v>
      </c>
      <c r="B199" s="406">
        <v>49.9</v>
      </c>
      <c r="C199" s="404" t="s">
        <v>437</v>
      </c>
      <c r="D199" s="371">
        <v>121.91</v>
      </c>
    </row>
    <row r="200" spans="1:4" ht="23.25" customHeight="1">
      <c r="A200" s="405" t="s">
        <v>438</v>
      </c>
      <c r="B200" s="406">
        <v>6.7</v>
      </c>
      <c r="C200" s="404" t="s">
        <v>439</v>
      </c>
      <c r="D200" s="371">
        <v>121.91</v>
      </c>
    </row>
    <row r="201" spans="1:4" ht="23.25" customHeight="1">
      <c r="A201" s="405" t="s">
        <v>440</v>
      </c>
      <c r="B201" s="406">
        <v>17.6</v>
      </c>
      <c r="C201" s="407" t="s">
        <v>441</v>
      </c>
      <c r="D201" s="370">
        <v>911.7</v>
      </c>
    </row>
    <row r="202" spans="1:4" ht="23.25" customHeight="1">
      <c r="A202" s="405" t="s">
        <v>442</v>
      </c>
      <c r="B202" s="406">
        <v>8.4</v>
      </c>
      <c r="C202" s="404" t="s">
        <v>443</v>
      </c>
      <c r="D202" s="371">
        <v>911.7</v>
      </c>
    </row>
    <row r="203" spans="1:4" ht="23.25" customHeight="1">
      <c r="A203" s="405" t="s">
        <v>444</v>
      </c>
      <c r="B203" s="406">
        <v>14.8</v>
      </c>
      <c r="C203" s="404" t="s">
        <v>445</v>
      </c>
      <c r="D203" s="371">
        <v>312.04</v>
      </c>
    </row>
    <row r="204" spans="1:4" ht="23.25" customHeight="1">
      <c r="A204" s="405" t="s">
        <v>446</v>
      </c>
      <c r="B204" s="406">
        <v>8.5</v>
      </c>
      <c r="C204" s="404" t="s">
        <v>447</v>
      </c>
      <c r="D204" s="371">
        <v>599.66</v>
      </c>
    </row>
    <row r="205" spans="1:4" ht="23.25" customHeight="1">
      <c r="A205" s="405" t="s">
        <v>448</v>
      </c>
      <c r="B205" s="406">
        <v>90</v>
      </c>
      <c r="C205" s="407" t="s">
        <v>449</v>
      </c>
      <c r="D205" s="370">
        <v>323.89</v>
      </c>
    </row>
    <row r="206" spans="1:4" ht="23.25" customHeight="1">
      <c r="A206" s="405" t="s">
        <v>450</v>
      </c>
      <c r="B206" s="406">
        <v>13.7</v>
      </c>
      <c r="C206" s="404" t="s">
        <v>451</v>
      </c>
      <c r="D206" s="371">
        <v>214.34</v>
      </c>
    </row>
    <row r="207" spans="1:4" ht="23.25" customHeight="1">
      <c r="A207" s="405" t="s">
        <v>452</v>
      </c>
      <c r="B207" s="406">
        <v>29.8</v>
      </c>
      <c r="C207" s="404" t="s">
        <v>453</v>
      </c>
      <c r="D207" s="371">
        <v>214.34</v>
      </c>
    </row>
    <row r="208" spans="1:4" ht="23.25" customHeight="1">
      <c r="A208" s="405" t="s">
        <v>454</v>
      </c>
      <c r="B208" s="406">
        <v>9.9</v>
      </c>
      <c r="C208" s="404" t="s">
        <v>455</v>
      </c>
      <c r="D208" s="371">
        <v>109.55</v>
      </c>
    </row>
    <row r="209" spans="1:4" ht="23.25" customHeight="1">
      <c r="A209" s="405" t="s">
        <v>456</v>
      </c>
      <c r="B209" s="406">
        <v>76</v>
      </c>
      <c r="C209" s="404" t="s">
        <v>457</v>
      </c>
      <c r="D209" s="371">
        <v>109.55</v>
      </c>
    </row>
    <row r="210" spans="1:4" ht="23.25" customHeight="1">
      <c r="A210" s="405" t="s">
        <v>458</v>
      </c>
      <c r="B210" s="406">
        <v>7.9</v>
      </c>
      <c r="C210" s="407" t="s">
        <v>459</v>
      </c>
      <c r="D210" s="370">
        <v>533.21</v>
      </c>
    </row>
    <row r="211" spans="1:4" ht="23.25" customHeight="1">
      <c r="A211" s="405" t="s">
        <v>460</v>
      </c>
      <c r="B211" s="406">
        <v>38</v>
      </c>
      <c r="C211" s="404" t="s">
        <v>461</v>
      </c>
      <c r="D211" s="371">
        <v>533.21</v>
      </c>
    </row>
    <row r="212" spans="1:4" ht="23.25" customHeight="1">
      <c r="A212" s="405" t="s">
        <v>462</v>
      </c>
      <c r="B212" s="406">
        <v>10</v>
      </c>
      <c r="C212" s="404" t="s">
        <v>463</v>
      </c>
      <c r="D212" s="371">
        <v>401.65</v>
      </c>
    </row>
    <row r="213" spans="1:4" ht="23.25" customHeight="1">
      <c r="A213" s="405" t="s">
        <v>464</v>
      </c>
      <c r="B213" s="406">
        <v>42.7</v>
      </c>
      <c r="C213" s="404" t="s">
        <v>465</v>
      </c>
      <c r="D213" s="371">
        <v>131.56</v>
      </c>
    </row>
    <row r="214" spans="1:4" ht="23.25" customHeight="1">
      <c r="A214" s="405" t="s">
        <v>466</v>
      </c>
      <c r="B214" s="406">
        <v>11.2</v>
      </c>
      <c r="C214" s="407" t="s">
        <v>467</v>
      </c>
      <c r="D214" s="370">
        <v>2.1</v>
      </c>
    </row>
    <row r="215" spans="1:4" ht="23.25" customHeight="1">
      <c r="A215" s="405" t="s">
        <v>468</v>
      </c>
      <c r="B215" s="406">
        <v>40</v>
      </c>
      <c r="C215" s="404" t="s">
        <v>469</v>
      </c>
      <c r="D215" s="371">
        <v>2.1</v>
      </c>
    </row>
    <row r="216" spans="1:4" ht="23.25" customHeight="1">
      <c r="A216" s="405" t="s">
        <v>470</v>
      </c>
      <c r="B216" s="406">
        <v>200</v>
      </c>
      <c r="C216" s="404" t="s">
        <v>471</v>
      </c>
      <c r="D216" s="371">
        <v>2.1</v>
      </c>
    </row>
    <row r="217" spans="1:4" ht="23.25" customHeight="1">
      <c r="A217" s="405" t="s">
        <v>472</v>
      </c>
      <c r="B217" s="406">
        <v>15.23</v>
      </c>
      <c r="C217" s="407" t="s">
        <v>473</v>
      </c>
      <c r="D217" s="370">
        <v>349.76</v>
      </c>
    </row>
    <row r="218" spans="1:4" ht="23.25" customHeight="1">
      <c r="A218" s="405" t="s">
        <v>474</v>
      </c>
      <c r="B218" s="406">
        <v>30.5</v>
      </c>
      <c r="C218" s="404" t="s">
        <v>475</v>
      </c>
      <c r="D218" s="371">
        <v>293.36</v>
      </c>
    </row>
    <row r="219" spans="1:4" ht="23.25" customHeight="1">
      <c r="A219" s="405" t="s">
        <v>476</v>
      </c>
      <c r="B219" s="406">
        <v>9</v>
      </c>
      <c r="C219" s="404" t="s">
        <v>153</v>
      </c>
      <c r="D219" s="371">
        <v>283.36</v>
      </c>
    </row>
    <row r="220" spans="1:4" ht="23.25" customHeight="1">
      <c r="A220" s="405" t="s">
        <v>477</v>
      </c>
      <c r="B220" s="406">
        <v>11.2</v>
      </c>
      <c r="C220" s="404" t="s">
        <v>478</v>
      </c>
      <c r="D220" s="371">
        <v>5</v>
      </c>
    </row>
    <row r="221" spans="1:4" ht="23.25" customHeight="1">
      <c r="A221" s="405" t="s">
        <v>479</v>
      </c>
      <c r="B221" s="411">
        <v>8.88</v>
      </c>
      <c r="C221" s="404" t="s">
        <v>480</v>
      </c>
      <c r="D221" s="371">
        <v>5</v>
      </c>
    </row>
    <row r="222" spans="1:4" ht="23.25" customHeight="1">
      <c r="A222" s="405" t="s">
        <v>481</v>
      </c>
      <c r="B222" s="411">
        <v>82.25</v>
      </c>
      <c r="C222" s="404" t="s">
        <v>482</v>
      </c>
      <c r="D222" s="371">
        <v>56.4</v>
      </c>
    </row>
    <row r="223" spans="1:4" ht="23.25" customHeight="1">
      <c r="A223" s="405" t="s">
        <v>483</v>
      </c>
      <c r="B223" s="411">
        <v>9.18</v>
      </c>
      <c r="C223" s="404" t="s">
        <v>484</v>
      </c>
      <c r="D223" s="371">
        <v>56.4</v>
      </c>
    </row>
    <row r="224" spans="1:4" ht="23.25" customHeight="1">
      <c r="A224" s="405" t="s">
        <v>485</v>
      </c>
      <c r="B224" s="411">
        <v>7.52</v>
      </c>
      <c r="C224" s="407" t="s">
        <v>486</v>
      </c>
      <c r="D224" s="370">
        <v>1033.04</v>
      </c>
    </row>
    <row r="225" spans="1:4" ht="23.25" customHeight="1">
      <c r="A225" s="405" t="s">
        <v>487</v>
      </c>
      <c r="B225" s="411">
        <v>175</v>
      </c>
      <c r="C225" s="404" t="s">
        <v>488</v>
      </c>
      <c r="D225" s="371">
        <v>1033.04</v>
      </c>
    </row>
    <row r="226" spans="1:4" ht="23.25" customHeight="1">
      <c r="A226" s="405" t="s">
        <v>489</v>
      </c>
      <c r="B226" s="411">
        <v>1886.26</v>
      </c>
      <c r="C226" s="404" t="s">
        <v>490</v>
      </c>
      <c r="D226" s="371">
        <v>1033.04</v>
      </c>
    </row>
    <row r="227" spans="1:4" ht="23.25" customHeight="1">
      <c r="A227" s="405" t="s">
        <v>491</v>
      </c>
      <c r="B227" s="411">
        <v>97.04</v>
      </c>
      <c r="C227" s="407" t="s">
        <v>492</v>
      </c>
      <c r="D227" s="370">
        <v>132.29</v>
      </c>
    </row>
    <row r="228" spans="1:4" ht="23.25" customHeight="1">
      <c r="A228" s="405" t="s">
        <v>493</v>
      </c>
      <c r="B228" s="411">
        <v>172</v>
      </c>
      <c r="C228" s="404" t="s">
        <v>494</v>
      </c>
      <c r="D228" s="371">
        <v>132.29</v>
      </c>
    </row>
    <row r="229" spans="1:4" ht="23.25" customHeight="1">
      <c r="A229" s="405" t="s">
        <v>495</v>
      </c>
      <c r="B229" s="411">
        <v>1617.22</v>
      </c>
      <c r="C229" s="402" t="s">
        <v>496</v>
      </c>
      <c r="D229" s="371">
        <v>132.29</v>
      </c>
    </row>
    <row r="230" spans="1:4" ht="23.25" customHeight="1">
      <c r="A230" s="405" t="s">
        <v>497</v>
      </c>
      <c r="B230" s="411">
        <v>267.58</v>
      </c>
      <c r="C230" s="412"/>
      <c r="D230" s="411"/>
    </row>
    <row r="231" spans="1:4" ht="23.25" customHeight="1">
      <c r="A231" s="405" t="s">
        <v>498</v>
      </c>
      <c r="B231" s="411">
        <v>228</v>
      </c>
      <c r="C231" s="412"/>
      <c r="D231" s="411"/>
    </row>
    <row r="232" spans="1:4" ht="23.25" customHeight="1">
      <c r="A232" s="413" t="s">
        <v>499</v>
      </c>
      <c r="B232" s="414">
        <v>4444.77</v>
      </c>
      <c r="C232" s="412"/>
      <c r="D232" s="411"/>
    </row>
    <row r="233" spans="1:4" ht="23.25" customHeight="1">
      <c r="A233" s="413" t="s">
        <v>500</v>
      </c>
      <c r="B233" s="414">
        <v>177</v>
      </c>
      <c r="C233" s="412"/>
      <c r="D233" s="411"/>
    </row>
    <row r="234" spans="1:4" ht="23.25" customHeight="1">
      <c r="A234" s="405" t="s">
        <v>501</v>
      </c>
      <c r="B234" s="411">
        <v>1</v>
      </c>
      <c r="C234" s="412"/>
      <c r="D234" s="411"/>
    </row>
    <row r="235" spans="1:4" ht="23.25" customHeight="1">
      <c r="A235" s="405" t="s">
        <v>502</v>
      </c>
      <c r="B235" s="411">
        <v>176</v>
      </c>
      <c r="C235" s="412"/>
      <c r="D235" s="411"/>
    </row>
    <row r="236" spans="1:4" ht="23.25" customHeight="1">
      <c r="A236" s="413" t="s">
        <v>503</v>
      </c>
      <c r="B236" s="414">
        <v>20.5</v>
      </c>
      <c r="C236" s="412"/>
      <c r="D236" s="411"/>
    </row>
    <row r="237" spans="1:4" ht="23.25" customHeight="1">
      <c r="A237" s="405" t="s">
        <v>504</v>
      </c>
      <c r="B237" s="411">
        <v>4.5</v>
      </c>
      <c r="C237" s="412"/>
      <c r="D237" s="411"/>
    </row>
    <row r="238" spans="1:4" ht="23.25" customHeight="1">
      <c r="A238" s="405" t="s">
        <v>505</v>
      </c>
      <c r="B238" s="411">
        <v>11</v>
      </c>
      <c r="C238" s="412"/>
      <c r="D238" s="411"/>
    </row>
    <row r="239" spans="1:4" ht="23.25" customHeight="1">
      <c r="A239" s="405" t="s">
        <v>506</v>
      </c>
      <c r="B239" s="411">
        <v>5</v>
      </c>
      <c r="C239" s="412"/>
      <c r="D239" s="411"/>
    </row>
    <row r="240" spans="1:4" ht="23.25" customHeight="1">
      <c r="A240" s="413" t="s">
        <v>507</v>
      </c>
      <c r="B240" s="414">
        <v>18.48</v>
      </c>
      <c r="C240" s="412"/>
      <c r="D240" s="411"/>
    </row>
    <row r="241" spans="1:4" ht="23.25" customHeight="1">
      <c r="A241" s="405" t="s">
        <v>508</v>
      </c>
      <c r="B241" s="411">
        <v>18.48</v>
      </c>
      <c r="C241" s="412"/>
      <c r="D241" s="411"/>
    </row>
    <row r="242" spans="1:4" ht="23.25" customHeight="1">
      <c r="A242" s="413" t="s">
        <v>509</v>
      </c>
      <c r="B242" s="414">
        <v>2100.01</v>
      </c>
      <c r="C242" s="412"/>
      <c r="D242" s="411"/>
    </row>
    <row r="243" spans="1:4" ht="23.25" customHeight="1">
      <c r="A243" s="405" t="s">
        <v>510</v>
      </c>
      <c r="B243" s="411">
        <v>366</v>
      </c>
      <c r="C243" s="412"/>
      <c r="D243" s="411"/>
    </row>
    <row r="244" spans="1:4" ht="23.25" customHeight="1">
      <c r="A244" s="405" t="s">
        <v>511</v>
      </c>
      <c r="B244" s="411">
        <v>1462.8</v>
      </c>
      <c r="C244" s="412"/>
      <c r="D244" s="411"/>
    </row>
    <row r="245" spans="1:4" ht="23.25" customHeight="1">
      <c r="A245" s="405" t="s">
        <v>512</v>
      </c>
      <c r="B245" s="411">
        <v>6.65</v>
      </c>
      <c r="C245" s="412"/>
      <c r="D245" s="411"/>
    </row>
    <row r="246" spans="1:4" ht="23.25" customHeight="1">
      <c r="A246" s="405" t="s">
        <v>513</v>
      </c>
      <c r="B246" s="411">
        <v>195.92</v>
      </c>
      <c r="C246" s="412"/>
      <c r="D246" s="411"/>
    </row>
    <row r="247" spans="1:4" ht="23.25" customHeight="1">
      <c r="A247" s="405" t="s">
        <v>514</v>
      </c>
      <c r="B247" s="411">
        <v>8.8</v>
      </c>
      <c r="C247" s="412"/>
      <c r="D247" s="411"/>
    </row>
    <row r="248" spans="1:4" ht="23.25" customHeight="1">
      <c r="A248" s="405" t="s">
        <v>515</v>
      </c>
      <c r="B248" s="411">
        <v>59.84</v>
      </c>
      <c r="C248" s="412"/>
      <c r="D248" s="411"/>
    </row>
    <row r="249" spans="1:4" ht="23.25" customHeight="1">
      <c r="A249" s="413" t="s">
        <v>516</v>
      </c>
      <c r="B249" s="414">
        <v>1778.78</v>
      </c>
      <c r="C249" s="412"/>
      <c r="D249" s="411"/>
    </row>
    <row r="250" spans="1:4" ht="23.25" customHeight="1">
      <c r="A250" s="405" t="s">
        <v>517</v>
      </c>
      <c r="B250" s="411">
        <v>200</v>
      </c>
      <c r="C250" s="412"/>
      <c r="D250" s="411"/>
    </row>
    <row r="251" spans="1:4" ht="23.25" customHeight="1">
      <c r="A251" s="405" t="s">
        <v>518</v>
      </c>
      <c r="B251" s="411">
        <v>361</v>
      </c>
      <c r="C251" s="412"/>
      <c r="D251" s="411"/>
    </row>
    <row r="252" spans="1:4" ht="23.25" customHeight="1">
      <c r="A252" s="405" t="s">
        <v>519</v>
      </c>
      <c r="B252" s="411">
        <v>120</v>
      </c>
      <c r="C252" s="412"/>
      <c r="D252" s="411"/>
    </row>
    <row r="253" spans="1:4" ht="23.25" customHeight="1">
      <c r="A253" s="405" t="s">
        <v>520</v>
      </c>
      <c r="B253" s="411">
        <v>5.8</v>
      </c>
      <c r="C253" s="412"/>
      <c r="D253" s="411"/>
    </row>
    <row r="254" spans="1:4" ht="23.25" customHeight="1">
      <c r="A254" s="405" t="s">
        <v>521</v>
      </c>
      <c r="B254" s="411">
        <v>230</v>
      </c>
      <c r="C254" s="412"/>
      <c r="D254" s="411"/>
    </row>
    <row r="255" spans="1:4" ht="23.25" customHeight="1">
      <c r="A255" s="405" t="s">
        <v>522</v>
      </c>
      <c r="B255" s="411">
        <v>46</v>
      </c>
      <c r="C255" s="412"/>
      <c r="D255" s="411"/>
    </row>
    <row r="256" spans="1:4" ht="23.25" customHeight="1">
      <c r="A256" s="405" t="s">
        <v>523</v>
      </c>
      <c r="B256" s="411">
        <v>211.38</v>
      </c>
      <c r="C256" s="412"/>
      <c r="D256" s="411"/>
    </row>
    <row r="257" spans="1:4" ht="23.25" customHeight="1">
      <c r="A257" s="405" t="s">
        <v>524</v>
      </c>
      <c r="B257" s="411">
        <v>222.5</v>
      </c>
      <c r="C257" s="412"/>
      <c r="D257" s="411"/>
    </row>
    <row r="258" spans="1:4" ht="23.25" customHeight="1">
      <c r="A258" s="405" t="s">
        <v>525</v>
      </c>
      <c r="B258" s="411">
        <v>71.03</v>
      </c>
      <c r="C258" s="412"/>
      <c r="D258" s="411"/>
    </row>
    <row r="259" spans="1:4" ht="23.25" customHeight="1">
      <c r="A259" s="405" t="s">
        <v>526</v>
      </c>
      <c r="B259" s="411">
        <v>9</v>
      </c>
      <c r="C259" s="412"/>
      <c r="D259" s="411"/>
    </row>
    <row r="260" spans="1:4" ht="23.25" customHeight="1">
      <c r="A260" s="405" t="s">
        <v>527</v>
      </c>
      <c r="B260" s="411">
        <v>0.6</v>
      </c>
      <c r="C260" s="412"/>
      <c r="D260" s="411"/>
    </row>
    <row r="261" spans="1:4" ht="23.25" customHeight="1">
      <c r="A261" s="405" t="s">
        <v>528</v>
      </c>
      <c r="B261" s="411">
        <v>5.04</v>
      </c>
      <c r="C261" s="412"/>
      <c r="D261" s="411"/>
    </row>
    <row r="262" spans="1:4" ht="23.25" customHeight="1">
      <c r="A262" s="405" t="s">
        <v>529</v>
      </c>
      <c r="B262" s="411">
        <v>296.43</v>
      </c>
      <c r="C262" s="412"/>
      <c r="D262" s="411"/>
    </row>
    <row r="263" spans="1:4" ht="23.25" customHeight="1">
      <c r="A263" s="413" t="s">
        <v>530</v>
      </c>
      <c r="B263" s="414">
        <v>350</v>
      </c>
      <c r="C263" s="412"/>
      <c r="D263" s="411"/>
    </row>
    <row r="264" spans="1:4" ht="23.25" customHeight="1">
      <c r="A264" s="405" t="s">
        <v>531</v>
      </c>
      <c r="B264" s="411">
        <v>350</v>
      </c>
      <c r="C264" s="412"/>
      <c r="D264" s="411"/>
    </row>
    <row r="265" spans="1:4" ht="23.25" customHeight="1">
      <c r="A265" s="405" t="s">
        <v>532</v>
      </c>
      <c r="B265" s="411">
        <v>350</v>
      </c>
      <c r="C265" s="412"/>
      <c r="D265" s="411"/>
    </row>
    <row r="266" spans="1:4" ht="23.25" customHeight="1">
      <c r="A266" s="415" t="s">
        <v>47</v>
      </c>
      <c r="B266" s="414">
        <v>103239.29</v>
      </c>
      <c r="C266" s="416" t="s">
        <v>48</v>
      </c>
      <c r="D266" s="414">
        <v>103239.29</v>
      </c>
    </row>
    <row r="267" spans="1:4" ht="24" customHeight="1">
      <c r="A267" s="417"/>
      <c r="B267" s="418"/>
      <c r="C267" s="419"/>
      <c r="D267" s="418"/>
    </row>
    <row r="268" spans="1:4" ht="24" customHeight="1">
      <c r="A268" s="417"/>
      <c r="B268" s="418"/>
      <c r="C268" s="419"/>
      <c r="D268" s="418"/>
    </row>
    <row r="269" spans="1:4" ht="24" customHeight="1">
      <c r="A269" s="417"/>
      <c r="B269" s="418"/>
      <c r="C269" s="419"/>
      <c r="D269" s="418"/>
    </row>
    <row r="270" spans="1:4" ht="24" customHeight="1">
      <c r="A270" s="417"/>
      <c r="B270" s="418"/>
      <c r="C270" s="419"/>
      <c r="D270" s="418"/>
    </row>
    <row r="271" spans="1:4" ht="24" customHeight="1">
      <c r="A271" s="417"/>
      <c r="B271" s="418"/>
      <c r="C271" s="419"/>
      <c r="D271" s="418"/>
    </row>
    <row r="272" spans="1:4" ht="24" customHeight="1">
      <c r="A272" s="417"/>
      <c r="B272" s="418"/>
      <c r="C272" s="419"/>
      <c r="D272" s="418"/>
    </row>
    <row r="273" spans="1:4" ht="24" customHeight="1">
      <c r="A273" s="417"/>
      <c r="B273" s="418"/>
      <c r="C273" s="419"/>
      <c r="D273" s="418"/>
    </row>
    <row r="274" spans="1:4" ht="24" customHeight="1">
      <c r="A274" s="417"/>
      <c r="B274" s="418"/>
      <c r="C274" s="419"/>
      <c r="D274" s="418"/>
    </row>
    <row r="275" spans="1:4" ht="24" customHeight="1">
      <c r="A275" s="417"/>
      <c r="B275" s="418"/>
      <c r="C275" s="419"/>
      <c r="D275" s="418"/>
    </row>
    <row r="276" spans="1:4" ht="24" customHeight="1">
      <c r="A276" s="417"/>
      <c r="B276" s="418"/>
      <c r="C276" s="419"/>
      <c r="D276" s="418"/>
    </row>
    <row r="277" spans="1:4" ht="24" customHeight="1">
      <c r="A277" s="417"/>
      <c r="B277" s="418"/>
      <c r="C277" s="419"/>
      <c r="D277" s="418"/>
    </row>
    <row r="278" spans="1:4" ht="24" customHeight="1">
      <c r="A278" s="417"/>
      <c r="B278" s="418"/>
      <c r="C278" s="419"/>
      <c r="D278" s="418"/>
    </row>
    <row r="279" spans="1:4" ht="24" customHeight="1">
      <c r="A279" s="417"/>
      <c r="B279" s="418"/>
      <c r="C279" s="419"/>
      <c r="D279" s="418"/>
    </row>
    <row r="280" spans="1:4" ht="24" customHeight="1">
      <c r="A280" s="417"/>
      <c r="B280" s="418"/>
      <c r="C280" s="419"/>
      <c r="D280" s="418"/>
    </row>
    <row r="281" spans="1:4" ht="24" customHeight="1">
      <c r="A281" s="417"/>
      <c r="B281" s="418"/>
      <c r="C281" s="419"/>
      <c r="D281" s="418"/>
    </row>
    <row r="282" spans="1:4" ht="24" customHeight="1">
      <c r="A282" s="417"/>
      <c r="B282" s="418"/>
      <c r="C282" s="419"/>
      <c r="D282" s="418"/>
    </row>
    <row r="283" spans="1:4" ht="24" customHeight="1">
      <c r="A283" s="417"/>
      <c r="B283" s="418"/>
      <c r="C283" s="419"/>
      <c r="D283" s="418"/>
    </row>
    <row r="284" spans="1:4" ht="24" customHeight="1">
      <c r="A284" s="417"/>
      <c r="B284" s="418"/>
      <c r="C284" s="419"/>
      <c r="D284" s="418"/>
    </row>
    <row r="285" spans="1:4" ht="24" customHeight="1">
      <c r="A285" s="417"/>
      <c r="B285" s="418"/>
      <c r="C285" s="419"/>
      <c r="D285" s="418"/>
    </row>
    <row r="286" spans="1:4" ht="24" customHeight="1">
      <c r="A286" s="417"/>
      <c r="B286" s="418"/>
      <c r="C286" s="419"/>
      <c r="D286" s="418"/>
    </row>
    <row r="287" spans="1:4" ht="24" customHeight="1">
      <c r="A287" s="417"/>
      <c r="B287" s="418"/>
      <c r="C287" s="419"/>
      <c r="D287" s="418"/>
    </row>
    <row r="288" spans="1:4" ht="24" customHeight="1">
      <c r="A288" s="417"/>
      <c r="B288" s="418"/>
      <c r="C288" s="419"/>
      <c r="D288" s="418"/>
    </row>
    <row r="289" spans="1:4" ht="24" customHeight="1">
      <c r="A289" s="417"/>
      <c r="B289" s="418"/>
      <c r="C289" s="419"/>
      <c r="D289" s="418"/>
    </row>
    <row r="290" spans="1:4" ht="24" customHeight="1">
      <c r="A290" s="417"/>
      <c r="B290" s="418"/>
      <c r="C290" s="419"/>
      <c r="D290" s="418"/>
    </row>
    <row r="291" spans="1:4" ht="24" customHeight="1">
      <c r="A291" s="417"/>
      <c r="B291" s="418"/>
      <c r="C291" s="419"/>
      <c r="D291" s="418"/>
    </row>
    <row r="292" spans="1:4" ht="24" customHeight="1">
      <c r="A292" s="417"/>
      <c r="B292" s="418"/>
      <c r="C292" s="419"/>
      <c r="D292" s="418"/>
    </row>
    <row r="293" spans="1:4" ht="24" customHeight="1">
      <c r="A293" s="417"/>
      <c r="B293" s="418"/>
      <c r="C293" s="419"/>
      <c r="D293" s="418"/>
    </row>
    <row r="294" spans="1:4" ht="24" customHeight="1">
      <c r="A294" s="417"/>
      <c r="B294" s="418"/>
      <c r="C294" s="419"/>
      <c r="D294" s="418"/>
    </row>
    <row r="295" spans="1:4" ht="24" customHeight="1">
      <c r="A295" s="417"/>
      <c r="B295" s="418"/>
      <c r="C295" s="419"/>
      <c r="D295" s="418"/>
    </row>
    <row r="296" spans="1:4" ht="24" customHeight="1">
      <c r="A296" s="417"/>
      <c r="B296" s="418"/>
      <c r="C296" s="419"/>
      <c r="D296" s="418"/>
    </row>
    <row r="297" spans="1:4" ht="24" customHeight="1">
      <c r="A297" s="417"/>
      <c r="B297" s="418"/>
      <c r="C297" s="419"/>
      <c r="D297" s="418"/>
    </row>
    <row r="298" spans="1:4" ht="24" customHeight="1">
      <c r="A298" s="417"/>
      <c r="B298" s="418"/>
      <c r="C298" s="419"/>
      <c r="D298" s="418"/>
    </row>
    <row r="299" spans="1:4" ht="24" customHeight="1">
      <c r="A299" s="417"/>
      <c r="B299" s="418"/>
      <c r="C299" s="419"/>
      <c r="D299" s="418"/>
    </row>
    <row r="300" spans="1:4" ht="24" customHeight="1">
      <c r="A300" s="417"/>
      <c r="B300" s="418"/>
      <c r="C300" s="419"/>
      <c r="D300" s="418"/>
    </row>
    <row r="301" spans="1:4" ht="24" customHeight="1">
      <c r="A301" s="417"/>
      <c r="B301" s="418"/>
      <c r="C301" s="419"/>
      <c r="D301" s="418"/>
    </row>
    <row r="302" spans="1:4" ht="24" customHeight="1">
      <c r="A302" s="417"/>
      <c r="B302" s="418"/>
      <c r="C302" s="419"/>
      <c r="D302" s="418"/>
    </row>
    <row r="303" spans="1:4" ht="24" customHeight="1">
      <c r="A303" s="417"/>
      <c r="B303" s="418"/>
      <c r="C303" s="419"/>
      <c r="D303" s="418"/>
    </row>
    <row r="304" spans="1:4" ht="24" customHeight="1">
      <c r="A304" s="417"/>
      <c r="B304" s="418"/>
      <c r="C304" s="419"/>
      <c r="D304" s="418"/>
    </row>
    <row r="305" spans="1:4" ht="24" customHeight="1">
      <c r="A305" s="417"/>
      <c r="B305" s="418"/>
      <c r="C305" s="419"/>
      <c r="D305" s="418"/>
    </row>
    <row r="306" spans="1:4" ht="24" customHeight="1">
      <c r="A306" s="417"/>
      <c r="B306" s="418"/>
      <c r="C306" s="419"/>
      <c r="D306" s="418"/>
    </row>
    <row r="307" spans="1:4" ht="24" customHeight="1">
      <c r="A307" s="417"/>
      <c r="B307" s="418"/>
      <c r="C307" s="419"/>
      <c r="D307" s="418"/>
    </row>
    <row r="308" spans="1:4" ht="24" customHeight="1">
      <c r="A308" s="417"/>
      <c r="B308" s="418"/>
      <c r="C308" s="419"/>
      <c r="D308" s="418"/>
    </row>
    <row r="309" spans="1:4" ht="24" customHeight="1">
      <c r="A309" s="417"/>
      <c r="B309" s="418"/>
      <c r="C309" s="419"/>
      <c r="D309" s="418"/>
    </row>
    <row r="310" spans="1:4" ht="24" customHeight="1">
      <c r="A310" s="417"/>
      <c r="B310" s="418"/>
      <c r="C310" s="419"/>
      <c r="D310" s="418"/>
    </row>
    <row r="311" spans="1:4" ht="24" customHeight="1">
      <c r="A311" s="417"/>
      <c r="B311" s="418"/>
      <c r="C311" s="419"/>
      <c r="D311" s="418"/>
    </row>
    <row r="312" spans="1:4" ht="24" customHeight="1">
      <c r="A312" s="417"/>
      <c r="B312" s="418"/>
      <c r="C312" s="419"/>
      <c r="D312" s="418"/>
    </row>
    <row r="313" spans="1:4" ht="24" customHeight="1">
      <c r="A313" s="417"/>
      <c r="B313" s="418"/>
      <c r="C313" s="419"/>
      <c r="D313" s="418"/>
    </row>
    <row r="314" spans="1:4" ht="24" customHeight="1">
      <c r="A314" s="417"/>
      <c r="B314" s="418"/>
      <c r="C314" s="419"/>
      <c r="D314" s="418"/>
    </row>
    <row r="315" spans="1:4" ht="24" customHeight="1">
      <c r="A315" s="417"/>
      <c r="B315" s="418"/>
      <c r="C315" s="419"/>
      <c r="D315" s="418"/>
    </row>
    <row r="316" spans="1:4" ht="24" customHeight="1">
      <c r="A316" s="417"/>
      <c r="B316" s="418"/>
      <c r="C316" s="419"/>
      <c r="D316" s="418"/>
    </row>
    <row r="317" spans="1:4" ht="24" customHeight="1">
      <c r="A317" s="417"/>
      <c r="B317" s="418"/>
      <c r="C317" s="419"/>
      <c r="D317" s="418"/>
    </row>
    <row r="318" spans="1:4" ht="24" customHeight="1">
      <c r="A318" s="417"/>
      <c r="B318" s="418"/>
      <c r="C318" s="419"/>
      <c r="D318" s="418"/>
    </row>
    <row r="319" spans="1:4" ht="24" customHeight="1">
      <c r="A319" s="417"/>
      <c r="B319" s="418"/>
      <c r="C319" s="419"/>
      <c r="D319" s="418"/>
    </row>
    <row r="320" spans="1:4" ht="24" customHeight="1">
      <c r="A320" s="417"/>
      <c r="B320" s="418"/>
      <c r="C320" s="419"/>
      <c r="D320" s="418"/>
    </row>
    <row r="321" spans="1:4" ht="24" customHeight="1">
      <c r="A321" s="417"/>
      <c r="B321" s="418"/>
      <c r="C321" s="419"/>
      <c r="D321" s="418"/>
    </row>
    <row r="322" spans="1:4" ht="24" customHeight="1">
      <c r="A322" s="417"/>
      <c r="B322" s="418"/>
      <c r="C322" s="419"/>
      <c r="D322" s="418"/>
    </row>
    <row r="323" spans="1:4" ht="24" customHeight="1">
      <c r="A323" s="417"/>
      <c r="B323" s="418"/>
      <c r="C323" s="419"/>
      <c r="D323" s="418"/>
    </row>
    <row r="324" spans="1:4" ht="24" customHeight="1">
      <c r="A324" s="417"/>
      <c r="B324" s="418"/>
      <c r="C324" s="419"/>
      <c r="D324" s="418"/>
    </row>
    <row r="325" spans="1:4" ht="24" customHeight="1">
      <c r="A325" s="417"/>
      <c r="B325" s="418"/>
      <c r="C325" s="419"/>
      <c r="D325" s="418"/>
    </row>
    <row r="326" spans="1:4" ht="24" customHeight="1">
      <c r="A326" s="417"/>
      <c r="B326" s="418"/>
      <c r="C326" s="419"/>
      <c r="D326" s="418"/>
    </row>
    <row r="327" spans="1:4" ht="24" customHeight="1">
      <c r="A327" s="417"/>
      <c r="B327" s="418"/>
      <c r="C327" s="419"/>
      <c r="D327" s="418"/>
    </row>
    <row r="328" spans="1:4" ht="24" customHeight="1">
      <c r="A328" s="417"/>
      <c r="B328" s="418"/>
      <c r="C328" s="419"/>
      <c r="D328" s="418"/>
    </row>
    <row r="329" spans="1:4" ht="24" customHeight="1">
      <c r="A329" s="417"/>
      <c r="B329" s="418"/>
      <c r="C329" s="419"/>
      <c r="D329" s="418"/>
    </row>
    <row r="330" spans="1:4" ht="24" customHeight="1">
      <c r="A330" s="417"/>
      <c r="B330" s="418"/>
      <c r="C330" s="419"/>
      <c r="D330" s="418"/>
    </row>
    <row r="331" spans="1:4" ht="24" customHeight="1">
      <c r="A331" s="417"/>
      <c r="B331" s="418"/>
      <c r="C331" s="419"/>
      <c r="D331" s="418"/>
    </row>
    <row r="332" spans="1:4" ht="24" customHeight="1">
      <c r="A332" s="417"/>
      <c r="B332" s="418"/>
      <c r="C332" s="419"/>
      <c r="D332" s="418"/>
    </row>
    <row r="333" spans="1:4" ht="24" customHeight="1">
      <c r="A333" s="417"/>
      <c r="B333" s="418"/>
      <c r="C333" s="419"/>
      <c r="D333" s="418"/>
    </row>
    <row r="334" spans="1:4" ht="24" customHeight="1">
      <c r="A334" s="417"/>
      <c r="B334" s="418"/>
      <c r="C334" s="419"/>
      <c r="D334" s="418"/>
    </row>
    <row r="335" spans="1:4" ht="24" customHeight="1">
      <c r="A335" s="417"/>
      <c r="B335" s="418"/>
      <c r="C335" s="419"/>
      <c r="D335" s="418"/>
    </row>
    <row r="336" spans="1:4" ht="24" customHeight="1">
      <c r="A336" s="417"/>
      <c r="B336" s="418"/>
      <c r="C336" s="419"/>
      <c r="D336" s="418"/>
    </row>
    <row r="337" spans="1:4" ht="24" customHeight="1">
      <c r="A337" s="417"/>
      <c r="B337" s="418"/>
      <c r="C337" s="419"/>
      <c r="D337" s="418"/>
    </row>
    <row r="338" spans="1:4" ht="24" customHeight="1">
      <c r="A338" s="417"/>
      <c r="B338" s="418"/>
      <c r="C338" s="419"/>
      <c r="D338" s="418"/>
    </row>
    <row r="339" spans="1:4" ht="24" customHeight="1">
      <c r="A339" s="417"/>
      <c r="B339" s="418"/>
      <c r="C339" s="419"/>
      <c r="D339" s="418"/>
    </row>
    <row r="340" spans="1:4" ht="24" customHeight="1">
      <c r="A340" s="417"/>
      <c r="B340" s="418"/>
      <c r="C340" s="419"/>
      <c r="D340" s="418"/>
    </row>
    <row r="341" spans="1:4" ht="24" customHeight="1">
      <c r="A341" s="417"/>
      <c r="B341" s="418"/>
      <c r="C341" s="419"/>
      <c r="D341" s="418"/>
    </row>
    <row r="342" spans="1:4" ht="24" customHeight="1">
      <c r="A342" s="417"/>
      <c r="B342" s="418"/>
      <c r="C342" s="419"/>
      <c r="D342" s="418"/>
    </row>
    <row r="343" spans="1:4" ht="24" customHeight="1">
      <c r="A343" s="417"/>
      <c r="B343" s="418"/>
      <c r="C343" s="419"/>
      <c r="D343" s="418"/>
    </row>
    <row r="344" spans="1:4" ht="24" customHeight="1">
      <c r="A344" s="417"/>
      <c r="B344" s="418"/>
      <c r="C344" s="419"/>
      <c r="D344" s="418"/>
    </row>
    <row r="345" spans="1:4" ht="24" customHeight="1">
      <c r="A345" s="417"/>
      <c r="B345" s="418"/>
      <c r="C345" s="419"/>
      <c r="D345" s="418"/>
    </row>
    <row r="346" spans="1:4" ht="24" customHeight="1">
      <c r="A346" s="417"/>
      <c r="B346" s="418"/>
      <c r="C346" s="419"/>
      <c r="D346" s="418"/>
    </row>
    <row r="347" spans="1:4" ht="24" customHeight="1">
      <c r="A347" s="417"/>
      <c r="B347" s="418"/>
      <c r="C347" s="419"/>
      <c r="D347" s="418"/>
    </row>
    <row r="348" spans="1:4" ht="24" customHeight="1">
      <c r="A348" s="417"/>
      <c r="B348" s="418"/>
      <c r="C348" s="419"/>
      <c r="D348" s="418"/>
    </row>
    <row r="349" spans="1:4" ht="24" customHeight="1">
      <c r="A349" s="417"/>
      <c r="B349" s="418"/>
      <c r="C349" s="419"/>
      <c r="D349" s="418"/>
    </row>
    <row r="350" spans="1:4" ht="24" customHeight="1">
      <c r="A350" s="417"/>
      <c r="B350" s="418"/>
      <c r="C350" s="419"/>
      <c r="D350" s="418"/>
    </row>
    <row r="351" spans="1:4" ht="24" customHeight="1">
      <c r="A351" s="417"/>
      <c r="B351" s="418"/>
      <c r="C351" s="419"/>
      <c r="D351" s="418"/>
    </row>
    <row r="352" spans="1:4" ht="24" customHeight="1">
      <c r="A352" s="417"/>
      <c r="B352" s="418"/>
      <c r="C352" s="419"/>
      <c r="D352" s="418"/>
    </row>
    <row r="353" spans="1:4" ht="24" customHeight="1">
      <c r="A353" s="417"/>
      <c r="B353" s="418"/>
      <c r="C353" s="419"/>
      <c r="D353" s="418"/>
    </row>
    <row r="354" spans="1:4" ht="24" customHeight="1">
      <c r="A354" s="417"/>
      <c r="B354" s="418"/>
      <c r="C354" s="419"/>
      <c r="D354" s="418"/>
    </row>
    <row r="355" spans="1:4" ht="24" customHeight="1">
      <c r="A355" s="417"/>
      <c r="B355" s="418"/>
      <c r="C355" s="419"/>
      <c r="D355" s="418"/>
    </row>
    <row r="356" spans="1:4" ht="24" customHeight="1">
      <c r="A356" s="417"/>
      <c r="B356" s="418"/>
      <c r="C356" s="419"/>
      <c r="D356" s="418"/>
    </row>
    <row r="357" spans="1:4" ht="24" customHeight="1">
      <c r="A357" s="417"/>
      <c r="B357" s="418"/>
      <c r="C357" s="419"/>
      <c r="D357" s="418"/>
    </row>
    <row r="358" spans="1:4" ht="24" customHeight="1">
      <c r="A358" s="417"/>
      <c r="B358" s="418"/>
      <c r="C358" s="419"/>
      <c r="D358" s="418"/>
    </row>
    <row r="359" spans="1:4" ht="24" customHeight="1">
      <c r="A359" s="417"/>
      <c r="B359" s="418"/>
      <c r="C359" s="419"/>
      <c r="D359" s="418"/>
    </row>
    <row r="360" spans="1:4" ht="24" customHeight="1">
      <c r="A360" s="417"/>
      <c r="B360" s="418"/>
      <c r="C360" s="419"/>
      <c r="D360" s="418"/>
    </row>
    <row r="361" spans="1:4" ht="24" customHeight="1">
      <c r="A361" s="417"/>
      <c r="B361" s="418"/>
      <c r="C361" s="419"/>
      <c r="D361" s="418"/>
    </row>
    <row r="362" spans="1:4" ht="24" customHeight="1">
      <c r="A362" s="417"/>
      <c r="B362" s="418"/>
      <c r="C362" s="419"/>
      <c r="D362" s="418"/>
    </row>
    <row r="363" spans="1:4" ht="24" customHeight="1">
      <c r="A363" s="417"/>
      <c r="B363" s="418"/>
      <c r="C363" s="419"/>
      <c r="D363" s="418"/>
    </row>
    <row r="364" spans="1:4" ht="24" customHeight="1">
      <c r="A364" s="417"/>
      <c r="B364" s="418"/>
      <c r="C364" s="419"/>
      <c r="D364" s="418"/>
    </row>
    <row r="365" spans="1:4" ht="24" customHeight="1">
      <c r="A365" s="417"/>
      <c r="B365" s="418"/>
      <c r="C365" s="419"/>
      <c r="D365" s="418"/>
    </row>
    <row r="366" spans="1:4" ht="24" customHeight="1">
      <c r="A366" s="417"/>
      <c r="B366" s="418"/>
      <c r="C366" s="419"/>
      <c r="D366" s="418"/>
    </row>
    <row r="367" spans="1:4" ht="24" customHeight="1">
      <c r="A367" s="417"/>
      <c r="B367" s="418"/>
      <c r="C367" s="419"/>
      <c r="D367" s="418"/>
    </row>
    <row r="368" spans="1:4" ht="24" customHeight="1">
      <c r="A368" s="417"/>
      <c r="B368" s="418"/>
      <c r="C368" s="419"/>
      <c r="D368" s="418"/>
    </row>
    <row r="369" spans="1:4" ht="24" customHeight="1">
      <c r="A369" s="417"/>
      <c r="B369" s="418"/>
      <c r="C369" s="419"/>
      <c r="D369" s="418"/>
    </row>
    <row r="370" spans="1:4" ht="24" customHeight="1">
      <c r="A370" s="417"/>
      <c r="B370" s="418"/>
      <c r="C370" s="419"/>
      <c r="D370" s="418"/>
    </row>
    <row r="371" spans="1:4" ht="24" customHeight="1">
      <c r="A371" s="417"/>
      <c r="B371" s="418"/>
      <c r="C371" s="419"/>
      <c r="D371" s="418"/>
    </row>
    <row r="372" spans="1:4" ht="24" customHeight="1">
      <c r="A372" s="417"/>
      <c r="B372" s="418"/>
      <c r="C372" s="419"/>
      <c r="D372" s="418"/>
    </row>
    <row r="373" spans="1:4" ht="24" customHeight="1">
      <c r="A373" s="417"/>
      <c r="B373" s="418"/>
      <c r="C373" s="419"/>
      <c r="D373" s="418"/>
    </row>
    <row r="374" spans="1:4" ht="24" customHeight="1">
      <c r="A374" s="417"/>
      <c r="B374" s="418"/>
      <c r="C374" s="419"/>
      <c r="D374" s="418"/>
    </row>
    <row r="375" spans="1:4" ht="24" customHeight="1">
      <c r="A375" s="417"/>
      <c r="B375" s="418"/>
      <c r="C375" s="419"/>
      <c r="D375" s="418"/>
    </row>
    <row r="376" spans="1:4" ht="24" customHeight="1">
      <c r="A376" s="417"/>
      <c r="B376" s="418"/>
      <c r="C376" s="419"/>
      <c r="D376" s="418"/>
    </row>
    <row r="377" spans="1:4" ht="24" customHeight="1">
      <c r="A377" s="417"/>
      <c r="B377" s="418"/>
      <c r="C377" s="419"/>
      <c r="D377" s="418"/>
    </row>
    <row r="378" spans="1:4" ht="24" customHeight="1">
      <c r="A378" s="417"/>
      <c r="B378" s="418"/>
      <c r="C378" s="419"/>
      <c r="D378" s="418"/>
    </row>
    <row r="379" spans="1:4" ht="24" customHeight="1">
      <c r="A379" s="417"/>
      <c r="B379" s="418"/>
      <c r="C379" s="419"/>
      <c r="D379" s="418"/>
    </row>
    <row r="380" spans="1:4" ht="24" customHeight="1">
      <c r="A380" s="417"/>
      <c r="B380" s="418"/>
      <c r="C380" s="419"/>
      <c r="D380" s="418"/>
    </row>
    <row r="381" spans="1:4" ht="24" customHeight="1">
      <c r="A381" s="417"/>
      <c r="B381" s="418"/>
      <c r="C381" s="419"/>
      <c r="D381" s="418"/>
    </row>
    <row r="382" spans="1:4" ht="24" customHeight="1">
      <c r="A382" s="420"/>
      <c r="B382" s="421"/>
      <c r="C382" s="419"/>
      <c r="D382" s="418"/>
    </row>
    <row r="383" spans="1:4" ht="24" customHeight="1">
      <c r="A383" s="420"/>
      <c r="B383" s="421"/>
      <c r="C383" s="419"/>
      <c r="D383" s="418"/>
    </row>
    <row r="384" spans="1:4" ht="24" customHeight="1">
      <c r="A384" s="420"/>
      <c r="B384" s="421"/>
      <c r="C384" s="419"/>
      <c r="D384" s="418"/>
    </row>
    <row r="385" spans="1:4" ht="24" customHeight="1">
      <c r="A385" s="420"/>
      <c r="B385" s="421"/>
      <c r="C385" s="419"/>
      <c r="D385" s="418"/>
    </row>
    <row r="386" spans="1:4" ht="24" customHeight="1">
      <c r="A386" s="420"/>
      <c r="B386" s="421"/>
      <c r="C386" s="419"/>
      <c r="D386" s="418"/>
    </row>
    <row r="387" spans="1:4" ht="24" customHeight="1">
      <c r="A387" s="420"/>
      <c r="B387" s="421"/>
      <c r="C387" s="419"/>
      <c r="D387" s="418"/>
    </row>
    <row r="388" spans="1:4" ht="24" customHeight="1">
      <c r="A388" s="420"/>
      <c r="B388" s="421"/>
      <c r="C388" s="419"/>
      <c r="D388" s="418"/>
    </row>
    <row r="389" spans="1:4" ht="24" customHeight="1">
      <c r="A389" s="420"/>
      <c r="B389" s="421"/>
      <c r="C389" s="419"/>
      <c r="D389" s="418"/>
    </row>
    <row r="390" spans="1:2" ht="24" customHeight="1">
      <c r="A390" s="420"/>
      <c r="B390" s="421"/>
    </row>
    <row r="391" spans="1:2" ht="24" customHeight="1">
      <c r="A391" s="420"/>
      <c r="B391" s="421"/>
    </row>
    <row r="392" spans="1:2" ht="24" customHeight="1">
      <c r="A392" s="420"/>
      <c r="B392" s="421"/>
    </row>
    <row r="393" spans="1:2" ht="24" customHeight="1">
      <c r="A393" s="420"/>
      <c r="B393" s="421"/>
    </row>
    <row r="394" spans="1:2" ht="24" customHeight="1">
      <c r="A394" s="420"/>
      <c r="B394" s="421"/>
    </row>
    <row r="395" spans="1:2" ht="24" customHeight="1">
      <c r="A395" s="420"/>
      <c r="B395" s="421"/>
    </row>
    <row r="396" spans="1:2" ht="24" customHeight="1">
      <c r="A396" s="420"/>
      <c r="B396" s="421"/>
    </row>
    <row r="397" spans="1:2" ht="24" customHeight="1">
      <c r="A397" s="420"/>
      <c r="B397" s="421"/>
    </row>
    <row r="398" spans="1:2" ht="24" customHeight="1">
      <c r="A398" s="420"/>
      <c r="B398" s="421"/>
    </row>
    <row r="399" spans="1:2" ht="24" customHeight="1">
      <c r="A399" s="420"/>
      <c r="B399" s="421"/>
    </row>
    <row r="400" spans="1:2" ht="24" customHeight="1">
      <c r="A400" s="420"/>
      <c r="B400" s="421"/>
    </row>
    <row r="401" spans="1:2" ht="24" customHeight="1">
      <c r="A401" s="420"/>
      <c r="B401" s="421"/>
    </row>
    <row r="402" spans="1:2" ht="24" customHeight="1">
      <c r="A402" s="420"/>
      <c r="B402" s="421"/>
    </row>
    <row r="403" spans="1:2" ht="24" customHeight="1">
      <c r="A403" s="420"/>
      <c r="B403" s="421"/>
    </row>
    <row r="404" spans="1:2" ht="24" customHeight="1">
      <c r="A404" s="420"/>
      <c r="B404" s="421"/>
    </row>
    <row r="405" spans="1:2" ht="24" customHeight="1">
      <c r="A405" s="420"/>
      <c r="B405" s="421"/>
    </row>
    <row r="406" spans="1:2" ht="24" customHeight="1">
      <c r="A406" s="420"/>
      <c r="B406" s="421"/>
    </row>
    <row r="407" spans="1:2" ht="24" customHeight="1">
      <c r="A407" s="420"/>
      <c r="B407" s="421"/>
    </row>
    <row r="408" spans="1:2" ht="24" customHeight="1">
      <c r="A408" s="420"/>
      <c r="B408" s="421"/>
    </row>
    <row r="409" spans="1:2" ht="24" customHeight="1">
      <c r="A409" s="420"/>
      <c r="B409" s="421"/>
    </row>
    <row r="410" spans="1:2" ht="24" customHeight="1">
      <c r="A410" s="420"/>
      <c r="B410" s="421"/>
    </row>
    <row r="411" spans="1:2" ht="24" customHeight="1">
      <c r="A411" s="420"/>
      <c r="B411" s="421"/>
    </row>
    <row r="412" spans="1:2" ht="24" customHeight="1">
      <c r="A412" s="420"/>
      <c r="B412" s="421"/>
    </row>
    <row r="413" spans="1:2" ht="24" customHeight="1">
      <c r="A413" s="420"/>
      <c r="B413" s="421"/>
    </row>
    <row r="414" spans="1:2" ht="24" customHeight="1">
      <c r="A414" s="420"/>
      <c r="B414" s="421"/>
    </row>
    <row r="415" spans="1:2" ht="24" customHeight="1">
      <c r="A415" s="420"/>
      <c r="B415" s="421"/>
    </row>
    <row r="416" spans="1:2" ht="24" customHeight="1">
      <c r="A416" s="420"/>
      <c r="B416" s="421"/>
    </row>
    <row r="417" spans="1:2" ht="24" customHeight="1">
      <c r="A417" s="420"/>
      <c r="B417" s="421"/>
    </row>
    <row r="418" spans="1:2" ht="24" customHeight="1">
      <c r="A418" s="420"/>
      <c r="B418" s="421"/>
    </row>
    <row r="419" spans="1:2" ht="24" customHeight="1">
      <c r="A419" s="420"/>
      <c r="B419" s="421"/>
    </row>
    <row r="420" spans="1:2" ht="24" customHeight="1">
      <c r="A420" s="420"/>
      <c r="B420" s="421"/>
    </row>
    <row r="421" spans="1:2" ht="24" customHeight="1">
      <c r="A421" s="420"/>
      <c r="B421" s="421"/>
    </row>
    <row r="422" spans="1:2" ht="24" customHeight="1">
      <c r="A422" s="420"/>
      <c r="B422" s="421"/>
    </row>
    <row r="423" spans="1:2" ht="24" customHeight="1">
      <c r="A423" s="420"/>
      <c r="B423" s="421"/>
    </row>
    <row r="424" spans="1:2" ht="24" customHeight="1">
      <c r="A424" s="420"/>
      <c r="B424" s="421"/>
    </row>
    <row r="425" spans="1:2" ht="24" customHeight="1">
      <c r="A425" s="420"/>
      <c r="B425" s="421"/>
    </row>
    <row r="426" spans="1:2" ht="24" customHeight="1">
      <c r="A426" s="420"/>
      <c r="B426" s="421"/>
    </row>
    <row r="427" spans="1:2" ht="24" customHeight="1">
      <c r="A427" s="420"/>
      <c r="B427" s="421"/>
    </row>
    <row r="428" spans="1:2" ht="24" customHeight="1">
      <c r="A428" s="420"/>
      <c r="B428" s="421"/>
    </row>
    <row r="429" spans="1:2" ht="24" customHeight="1">
      <c r="A429" s="420"/>
      <c r="B429" s="421"/>
    </row>
    <row r="430" spans="1:2" ht="24" customHeight="1">
      <c r="A430" s="420"/>
      <c r="B430" s="421"/>
    </row>
    <row r="431" spans="1:2" ht="24" customHeight="1">
      <c r="A431" s="420"/>
      <c r="B431" s="421"/>
    </row>
    <row r="432" spans="1:2" ht="24" customHeight="1">
      <c r="A432" s="420"/>
      <c r="B432" s="421"/>
    </row>
    <row r="433" spans="1:2" ht="24" customHeight="1">
      <c r="A433" s="420"/>
      <c r="B433" s="421"/>
    </row>
    <row r="434" spans="1:2" ht="24" customHeight="1">
      <c r="A434" s="420"/>
      <c r="B434" s="421"/>
    </row>
    <row r="435" spans="1:2" ht="24" customHeight="1">
      <c r="A435" s="420"/>
      <c r="B435" s="421"/>
    </row>
    <row r="436" spans="1:2" ht="24" customHeight="1">
      <c r="A436" s="420"/>
      <c r="B436" s="421"/>
    </row>
    <row r="437" spans="1:2" ht="24" customHeight="1">
      <c r="A437" s="420"/>
      <c r="B437" s="421"/>
    </row>
    <row r="438" spans="1:2" ht="24" customHeight="1">
      <c r="A438" s="420"/>
      <c r="B438" s="421"/>
    </row>
    <row r="439" spans="1:2" ht="24" customHeight="1">
      <c r="A439" s="420"/>
      <c r="B439" s="421"/>
    </row>
    <row r="440" spans="1:2" ht="24" customHeight="1">
      <c r="A440" s="420"/>
      <c r="B440" s="421"/>
    </row>
    <row r="441" spans="1:2" ht="24" customHeight="1">
      <c r="A441" s="420"/>
      <c r="B441" s="421"/>
    </row>
    <row r="442" spans="1:2" ht="24" customHeight="1">
      <c r="A442" s="420"/>
      <c r="B442" s="421"/>
    </row>
    <row r="443" spans="1:2" ht="24" customHeight="1">
      <c r="A443" s="420"/>
      <c r="B443" s="421"/>
    </row>
    <row r="444" spans="1:2" ht="24" customHeight="1">
      <c r="A444" s="420"/>
      <c r="B444" s="421"/>
    </row>
    <row r="445" spans="1:2" ht="24" customHeight="1">
      <c r="A445" s="420"/>
      <c r="B445" s="421"/>
    </row>
    <row r="446" spans="1:2" ht="24" customHeight="1">
      <c r="A446" s="420"/>
      <c r="B446" s="421"/>
    </row>
    <row r="447" spans="1:2" ht="24" customHeight="1">
      <c r="A447" s="420"/>
      <c r="B447" s="421"/>
    </row>
    <row r="448" spans="1:2" ht="24" customHeight="1">
      <c r="A448" s="420"/>
      <c r="B448" s="421"/>
    </row>
    <row r="449" spans="1:2" ht="24" customHeight="1">
      <c r="A449" s="420"/>
      <c r="B449" s="421"/>
    </row>
    <row r="450" spans="1:2" ht="24" customHeight="1">
      <c r="A450" s="420"/>
      <c r="B450" s="421"/>
    </row>
    <row r="451" spans="1:2" ht="24" customHeight="1">
      <c r="A451" s="420"/>
      <c r="B451" s="421"/>
    </row>
    <row r="452" spans="1:2" ht="24" customHeight="1">
      <c r="A452" s="420"/>
      <c r="B452" s="421"/>
    </row>
  </sheetData>
  <sheetProtection formatCells="0" formatColumns="0" formatRows="0"/>
  <mergeCells count="4">
    <mergeCell ref="A2:D2"/>
    <mergeCell ref="B3:C3"/>
    <mergeCell ref="A4:B4"/>
    <mergeCell ref="C4:D4"/>
  </mergeCells>
  <printOptions horizontalCentered="1"/>
  <pageMargins left="0.2951388888888889" right="0.2951388888888889" top="0.7868055555555555" bottom="0.6888888888888889" header="0.5118055555555555" footer="0.5118055555555555"/>
  <pageSetup horizontalDpi="600" verticalDpi="600" orientation="landscape" paperSize="9"/>
  <headerFooter alignWithMargins="0">
    <oddFooter>&amp;C第 &amp;P+11 页</oddFooter>
  </headerFooter>
</worksheet>
</file>

<file path=xl/worksheets/sheet4.xml><?xml version="1.0" encoding="utf-8"?>
<worksheet xmlns="http://schemas.openxmlformats.org/spreadsheetml/2006/main" xmlns:r="http://schemas.openxmlformats.org/officeDocument/2006/relationships">
  <dimension ref="A1:IT19"/>
  <sheetViews>
    <sheetView showGridLines="0" showZeros="0" workbookViewId="0" topLeftCell="A1">
      <selection activeCell="A3" sqref="A3"/>
    </sheetView>
  </sheetViews>
  <sheetFormatPr defaultColWidth="9.00390625" defaultRowHeight="14.25"/>
  <cols>
    <col min="1" max="1" width="100.625" style="375" customWidth="1"/>
    <col min="2" max="2" width="20.625" style="376" customWidth="1"/>
    <col min="3" max="3" width="9.00390625" style="375" customWidth="1"/>
    <col min="4" max="4" width="11.625" style="375" bestFit="1" customWidth="1"/>
    <col min="5" max="254" width="9.00390625" style="375" customWidth="1"/>
  </cols>
  <sheetData>
    <row r="1" ht="24" customHeight="1">
      <c r="A1" s="377" t="s">
        <v>533</v>
      </c>
    </row>
    <row r="2" spans="1:2" ht="24" customHeight="1">
      <c r="A2" s="234" t="s">
        <v>534</v>
      </c>
      <c r="B2" s="378"/>
    </row>
    <row r="3" spans="1:254" s="372" customFormat="1" ht="24" customHeight="1">
      <c r="A3" s="164" t="s">
        <v>3</v>
      </c>
      <c r="B3" s="379" t="s">
        <v>5</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c r="FS3" s="380"/>
      <c r="FT3" s="380"/>
      <c r="FU3" s="380"/>
      <c r="FV3" s="380"/>
      <c r="FW3" s="380"/>
      <c r="FX3" s="380"/>
      <c r="FY3" s="380"/>
      <c r="FZ3" s="380"/>
      <c r="GA3" s="380"/>
      <c r="GB3" s="380"/>
      <c r="GC3" s="380"/>
      <c r="GD3" s="380"/>
      <c r="GE3" s="380"/>
      <c r="GF3" s="380"/>
      <c r="GG3" s="380"/>
      <c r="GH3" s="380"/>
      <c r="GI3" s="380"/>
      <c r="GJ3" s="380"/>
      <c r="GK3" s="380"/>
      <c r="GL3" s="380"/>
      <c r="GM3" s="380"/>
      <c r="GN3" s="380"/>
      <c r="GO3" s="380"/>
      <c r="GP3" s="380"/>
      <c r="GQ3" s="380"/>
      <c r="GR3" s="380"/>
      <c r="GS3" s="380"/>
      <c r="GT3" s="380"/>
      <c r="GU3" s="380"/>
      <c r="GV3" s="380"/>
      <c r="GW3" s="380"/>
      <c r="GX3" s="380"/>
      <c r="GY3" s="380"/>
      <c r="GZ3" s="380"/>
      <c r="HA3" s="380"/>
      <c r="HB3" s="380"/>
      <c r="HC3" s="380"/>
      <c r="HD3" s="380"/>
      <c r="HE3" s="380"/>
      <c r="HF3" s="380"/>
      <c r="HG3" s="380"/>
      <c r="HH3" s="380"/>
      <c r="HI3" s="380"/>
      <c r="HJ3" s="380"/>
      <c r="HK3" s="380"/>
      <c r="HL3" s="380"/>
      <c r="HM3" s="380"/>
      <c r="HN3" s="380"/>
      <c r="HO3" s="380"/>
      <c r="HP3" s="380"/>
      <c r="HQ3" s="380"/>
      <c r="HR3" s="380"/>
      <c r="HS3" s="380"/>
      <c r="HT3" s="380"/>
      <c r="HU3" s="380"/>
      <c r="HV3" s="380"/>
      <c r="HW3" s="380"/>
      <c r="HX3" s="380"/>
      <c r="HY3" s="380"/>
      <c r="HZ3" s="380"/>
      <c r="IA3" s="380"/>
      <c r="IB3" s="380"/>
      <c r="IC3" s="380"/>
      <c r="ID3" s="380"/>
      <c r="IE3" s="380"/>
      <c r="IF3" s="380"/>
      <c r="IG3" s="380"/>
      <c r="IH3" s="380"/>
      <c r="II3" s="380"/>
      <c r="IJ3" s="380"/>
      <c r="IK3" s="380"/>
      <c r="IL3" s="380"/>
      <c r="IM3" s="380"/>
      <c r="IN3" s="380"/>
      <c r="IO3" s="380"/>
      <c r="IP3" s="380"/>
      <c r="IQ3" s="380"/>
      <c r="IR3" s="380"/>
      <c r="IS3" s="380"/>
      <c r="IT3" s="380"/>
    </row>
    <row r="4" spans="1:2" s="373" customFormat="1" ht="24" customHeight="1">
      <c r="A4" s="381" t="s">
        <v>535</v>
      </c>
      <c r="B4" s="382" t="s">
        <v>9</v>
      </c>
    </row>
    <row r="5" spans="1:2" s="374" customFormat="1" ht="24" customHeight="1">
      <c r="A5" s="383" t="s">
        <v>536</v>
      </c>
      <c r="B5" s="384">
        <f>B6+B14</f>
        <v>2012.5500000000002</v>
      </c>
    </row>
    <row r="6" spans="1:2" s="374" customFormat="1" ht="24" customHeight="1">
      <c r="A6" s="385" t="s">
        <v>56</v>
      </c>
      <c r="B6" s="384">
        <v>1454.9</v>
      </c>
    </row>
    <row r="7" spans="1:2" s="374" customFormat="1" ht="23.25" customHeight="1">
      <c r="A7" s="386" t="s">
        <v>58</v>
      </c>
      <c r="B7" s="387">
        <v>1218</v>
      </c>
    </row>
    <row r="8" spans="1:2" s="374" customFormat="1" ht="23.25" customHeight="1">
      <c r="A8" s="386" t="s">
        <v>60</v>
      </c>
      <c r="B8" s="387">
        <v>49.88</v>
      </c>
    </row>
    <row r="9" spans="1:2" s="374" customFormat="1" ht="23.25" customHeight="1">
      <c r="A9" s="386" t="s">
        <v>62</v>
      </c>
      <c r="B9" s="387">
        <v>15.08</v>
      </c>
    </row>
    <row r="10" spans="1:2" s="374" customFormat="1" ht="23.25" customHeight="1">
      <c r="A10" s="386" t="s">
        <v>64</v>
      </c>
      <c r="B10" s="387">
        <v>2.32</v>
      </c>
    </row>
    <row r="11" spans="1:2" s="374" customFormat="1" ht="23.25" customHeight="1">
      <c r="A11" s="386" t="s">
        <v>66</v>
      </c>
      <c r="B11" s="387">
        <v>152.22</v>
      </c>
    </row>
    <row r="12" spans="1:4" s="374" customFormat="1" ht="23.25" customHeight="1">
      <c r="A12" s="386" t="s">
        <v>68</v>
      </c>
      <c r="B12" s="387">
        <v>10.44</v>
      </c>
      <c r="D12" s="388"/>
    </row>
    <row r="13" spans="1:4" s="374" customFormat="1" ht="23.25" customHeight="1">
      <c r="A13" s="386" t="s">
        <v>70</v>
      </c>
      <c r="B13" s="387">
        <v>6.96</v>
      </c>
      <c r="D13" s="388"/>
    </row>
    <row r="14" spans="1:4" s="374" customFormat="1" ht="24" customHeight="1">
      <c r="A14" s="385" t="s">
        <v>72</v>
      </c>
      <c r="B14" s="384">
        <v>557.65</v>
      </c>
      <c r="D14" s="388"/>
    </row>
    <row r="15" spans="1:4" s="374" customFormat="1" ht="23.25" customHeight="1">
      <c r="A15" s="386" t="s">
        <v>74</v>
      </c>
      <c r="B15" s="387">
        <v>42.92</v>
      </c>
      <c r="D15" s="388"/>
    </row>
    <row r="16" spans="1:4" s="374" customFormat="1" ht="23.25" customHeight="1">
      <c r="A16" s="386" t="s">
        <v>76</v>
      </c>
      <c r="B16" s="387">
        <v>12.76</v>
      </c>
      <c r="D16" s="388"/>
    </row>
    <row r="17" spans="1:2" s="374" customFormat="1" ht="23.25" customHeight="1">
      <c r="A17" s="386" t="s">
        <v>78</v>
      </c>
      <c r="B17" s="387">
        <v>129.92</v>
      </c>
    </row>
    <row r="18" spans="1:2" s="374" customFormat="1" ht="23.25" customHeight="1">
      <c r="A18" s="386" t="s">
        <v>80</v>
      </c>
      <c r="B18" s="387">
        <v>149.64</v>
      </c>
    </row>
    <row r="19" spans="1:2" s="374" customFormat="1" ht="23.25" customHeight="1">
      <c r="A19" s="386" t="s">
        <v>82</v>
      </c>
      <c r="B19" s="387">
        <v>222.41</v>
      </c>
    </row>
  </sheetData>
  <sheetProtection formatCells="0" formatColumns="0" formatRows="0"/>
  <mergeCells count="1">
    <mergeCell ref="A2:B2"/>
  </mergeCells>
  <printOptions horizontalCentered="1"/>
  <pageMargins left="0.2951388888888889" right="0.2951388888888889" top="0.7868055555555555" bottom="0.6888888888888889" header="0.5118055555555555" footer="0.5118055555555555"/>
  <pageSetup horizontalDpi="600" verticalDpi="600" orientation="landscape" paperSize="9"/>
  <headerFooter alignWithMargins="0">
    <oddFooter>&amp;C第 &amp;P+29 页</oddFooter>
  </headerFooter>
</worksheet>
</file>

<file path=xl/worksheets/sheet5.xml><?xml version="1.0" encoding="utf-8"?>
<worksheet xmlns="http://schemas.openxmlformats.org/spreadsheetml/2006/main" xmlns:r="http://schemas.openxmlformats.org/officeDocument/2006/relationships">
  <dimension ref="A1:H86"/>
  <sheetViews>
    <sheetView showGridLines="0" showZeros="0" workbookViewId="0" topLeftCell="A1">
      <selection activeCell="A3" sqref="A3"/>
    </sheetView>
  </sheetViews>
  <sheetFormatPr defaultColWidth="9.00390625" defaultRowHeight="24" customHeight="1"/>
  <cols>
    <col min="1" max="1" width="36.125" style="291" customWidth="1"/>
    <col min="2" max="8" width="11.625" style="291" customWidth="1"/>
    <col min="9" max="16384" width="9.00390625" style="291" customWidth="1"/>
  </cols>
  <sheetData>
    <row r="1" spans="1:8" ht="24" customHeight="1">
      <c r="A1" s="357" t="s">
        <v>537</v>
      </c>
      <c r="B1" s="358"/>
      <c r="C1" s="359"/>
      <c r="D1" s="359"/>
      <c r="E1" s="359"/>
      <c r="F1" s="359"/>
      <c r="G1" s="359"/>
      <c r="H1" s="359"/>
    </row>
    <row r="2" spans="1:8" ht="24" customHeight="1">
      <c r="A2" s="360" t="s">
        <v>538</v>
      </c>
      <c r="B2" s="360"/>
      <c r="C2" s="360"/>
      <c r="D2" s="360"/>
      <c r="E2" s="360"/>
      <c r="F2" s="360"/>
      <c r="G2" s="360"/>
      <c r="H2" s="360"/>
    </row>
    <row r="3" spans="1:8" s="356" customFormat="1" ht="24" customHeight="1">
      <c r="A3" s="361" t="s">
        <v>3</v>
      </c>
      <c r="B3" s="362"/>
      <c r="C3" s="361"/>
      <c r="D3" s="361"/>
      <c r="E3" s="361"/>
      <c r="F3" s="361"/>
      <c r="G3" s="361"/>
      <c r="H3" s="363" t="s">
        <v>5</v>
      </c>
    </row>
    <row r="4" spans="1:8" ht="24" customHeight="1">
      <c r="A4" s="364" t="s">
        <v>8</v>
      </c>
      <c r="B4" s="365" t="s">
        <v>536</v>
      </c>
      <c r="C4" s="366" t="s">
        <v>539</v>
      </c>
      <c r="D4" s="366" t="s">
        <v>540</v>
      </c>
      <c r="E4" s="367" t="s">
        <v>541</v>
      </c>
      <c r="F4" s="367" t="s">
        <v>542</v>
      </c>
      <c r="G4" s="366" t="s">
        <v>543</v>
      </c>
      <c r="H4" s="366" t="s">
        <v>544</v>
      </c>
    </row>
    <row r="5" spans="1:8" ht="24" customHeight="1">
      <c r="A5" s="364"/>
      <c r="B5" s="365"/>
      <c r="C5" s="366"/>
      <c r="D5" s="368"/>
      <c r="E5" s="367"/>
      <c r="F5" s="367"/>
      <c r="G5" s="366"/>
      <c r="H5" s="366"/>
    </row>
    <row r="6" spans="1:8" s="292" customFormat="1" ht="23.25" customHeight="1">
      <c r="A6" s="369" t="s">
        <v>536</v>
      </c>
      <c r="B6" s="370">
        <v>103239.29</v>
      </c>
      <c r="C6" s="370">
        <v>98794.51999999999</v>
      </c>
      <c r="D6" s="370">
        <v>4444.77</v>
      </c>
      <c r="E6" s="370">
        <v>0</v>
      </c>
      <c r="F6" s="370">
        <v>0</v>
      </c>
      <c r="G6" s="370">
        <v>0</v>
      </c>
      <c r="H6" s="370">
        <v>0</v>
      </c>
    </row>
    <row r="7" spans="1:8" ht="23.25" customHeight="1">
      <c r="A7" s="331" t="s">
        <v>55</v>
      </c>
      <c r="B7" s="371">
        <v>24700.78</v>
      </c>
      <c r="C7" s="371">
        <v>24523.78</v>
      </c>
      <c r="D7" s="371">
        <v>177</v>
      </c>
      <c r="E7" s="371">
        <v>0</v>
      </c>
      <c r="F7" s="371">
        <v>0</v>
      </c>
      <c r="G7" s="371">
        <v>0</v>
      </c>
      <c r="H7" s="371">
        <v>0</v>
      </c>
    </row>
    <row r="8" spans="1:8" ht="23.25" customHeight="1">
      <c r="A8" s="331" t="s">
        <v>57</v>
      </c>
      <c r="B8" s="371">
        <v>519.35</v>
      </c>
      <c r="C8" s="371">
        <v>519.35</v>
      </c>
      <c r="D8" s="371">
        <v>0</v>
      </c>
      <c r="E8" s="371">
        <v>0</v>
      </c>
      <c r="F8" s="371">
        <v>0</v>
      </c>
      <c r="G8" s="371">
        <v>0</v>
      </c>
      <c r="H8" s="371">
        <v>0</v>
      </c>
    </row>
    <row r="9" spans="1:8" ht="23.25" customHeight="1">
      <c r="A9" s="331" t="s">
        <v>65</v>
      </c>
      <c r="B9" s="371">
        <v>430.95</v>
      </c>
      <c r="C9" s="371">
        <v>430.95</v>
      </c>
      <c r="D9" s="371">
        <v>0</v>
      </c>
      <c r="E9" s="371">
        <v>0</v>
      </c>
      <c r="F9" s="371">
        <v>0</v>
      </c>
      <c r="G9" s="371">
        <v>0</v>
      </c>
      <c r="H9" s="371">
        <v>0</v>
      </c>
    </row>
    <row r="10" spans="1:8" ht="23.25" customHeight="1">
      <c r="A10" s="331" t="s">
        <v>73</v>
      </c>
      <c r="B10" s="371">
        <v>11975.97</v>
      </c>
      <c r="C10" s="371">
        <v>11975.97</v>
      </c>
      <c r="D10" s="371">
        <v>0</v>
      </c>
      <c r="E10" s="371">
        <v>0</v>
      </c>
      <c r="F10" s="371">
        <v>0</v>
      </c>
      <c r="G10" s="371">
        <v>0</v>
      </c>
      <c r="H10" s="371">
        <v>0</v>
      </c>
    </row>
    <row r="11" spans="1:8" ht="23.25" customHeight="1">
      <c r="A11" s="331" t="s">
        <v>85</v>
      </c>
      <c r="B11" s="371">
        <v>281.54</v>
      </c>
      <c r="C11" s="371">
        <v>281.54</v>
      </c>
      <c r="D11" s="371">
        <v>0</v>
      </c>
      <c r="E11" s="371">
        <v>0</v>
      </c>
      <c r="F11" s="371">
        <v>0</v>
      </c>
      <c r="G11" s="371">
        <v>0</v>
      </c>
      <c r="H11" s="371">
        <v>0</v>
      </c>
    </row>
    <row r="12" spans="1:8" ht="23.25" customHeight="1">
      <c r="A12" s="331" t="s">
        <v>89</v>
      </c>
      <c r="B12" s="371">
        <v>223.2</v>
      </c>
      <c r="C12" s="371">
        <v>223.2</v>
      </c>
      <c r="D12" s="371">
        <v>0</v>
      </c>
      <c r="E12" s="371">
        <v>0</v>
      </c>
      <c r="F12" s="371">
        <v>0</v>
      </c>
      <c r="G12" s="371">
        <v>0</v>
      </c>
      <c r="H12" s="371">
        <v>0</v>
      </c>
    </row>
    <row r="13" spans="1:8" ht="23.25" customHeight="1">
      <c r="A13" s="331" t="s">
        <v>93</v>
      </c>
      <c r="B13" s="371">
        <v>488.68</v>
      </c>
      <c r="C13" s="371">
        <v>488.68</v>
      </c>
      <c r="D13" s="371">
        <v>0</v>
      </c>
      <c r="E13" s="371">
        <v>0</v>
      </c>
      <c r="F13" s="371">
        <v>0</v>
      </c>
      <c r="G13" s="371">
        <v>0</v>
      </c>
      <c r="H13" s="371">
        <v>0</v>
      </c>
    </row>
    <row r="14" spans="1:8" ht="23.25" customHeight="1">
      <c r="A14" s="331" t="s">
        <v>97</v>
      </c>
      <c r="B14" s="371">
        <v>717.92</v>
      </c>
      <c r="C14" s="371">
        <v>716.92</v>
      </c>
      <c r="D14" s="371">
        <v>1</v>
      </c>
      <c r="E14" s="371">
        <v>0</v>
      </c>
      <c r="F14" s="371">
        <v>0</v>
      </c>
      <c r="G14" s="371">
        <v>0</v>
      </c>
      <c r="H14" s="371">
        <v>0</v>
      </c>
    </row>
    <row r="15" spans="1:8" ht="23.25" customHeight="1">
      <c r="A15" s="331" t="s">
        <v>103</v>
      </c>
      <c r="B15" s="371">
        <v>141.17</v>
      </c>
      <c r="C15" s="371">
        <v>141.17</v>
      </c>
      <c r="D15" s="371">
        <v>0</v>
      </c>
      <c r="E15" s="371">
        <v>0</v>
      </c>
      <c r="F15" s="371">
        <v>0</v>
      </c>
      <c r="G15" s="371">
        <v>0</v>
      </c>
      <c r="H15" s="371">
        <v>0</v>
      </c>
    </row>
    <row r="16" spans="1:8" ht="23.25" customHeight="1">
      <c r="A16" s="331" t="s">
        <v>109</v>
      </c>
      <c r="B16" s="371">
        <v>109.66</v>
      </c>
      <c r="C16" s="371">
        <v>109.66</v>
      </c>
      <c r="D16" s="371">
        <v>0</v>
      </c>
      <c r="E16" s="371">
        <v>0</v>
      </c>
      <c r="F16" s="371">
        <v>0</v>
      </c>
      <c r="G16" s="371">
        <v>0</v>
      </c>
      <c r="H16" s="371">
        <v>0</v>
      </c>
    </row>
    <row r="17" spans="1:8" ht="23.25" customHeight="1">
      <c r="A17" s="331" t="s">
        <v>115</v>
      </c>
      <c r="B17" s="371">
        <v>408.06</v>
      </c>
      <c r="C17" s="371">
        <v>408.06</v>
      </c>
      <c r="D17" s="371">
        <v>0</v>
      </c>
      <c r="E17" s="371">
        <v>0</v>
      </c>
      <c r="F17" s="371">
        <v>0</v>
      </c>
      <c r="G17" s="371">
        <v>0</v>
      </c>
      <c r="H17" s="371">
        <v>0</v>
      </c>
    </row>
    <row r="18" spans="1:8" ht="23.25" customHeight="1">
      <c r="A18" s="331" t="s">
        <v>121</v>
      </c>
      <c r="B18" s="371">
        <v>581.58</v>
      </c>
      <c r="C18" s="371">
        <v>581.58</v>
      </c>
      <c r="D18" s="371">
        <v>0</v>
      </c>
      <c r="E18" s="371">
        <v>0</v>
      </c>
      <c r="F18" s="371">
        <v>0</v>
      </c>
      <c r="G18" s="371">
        <v>0</v>
      </c>
      <c r="H18" s="371">
        <v>0</v>
      </c>
    </row>
    <row r="19" spans="1:8" ht="23.25" customHeight="1">
      <c r="A19" s="331" t="s">
        <v>129</v>
      </c>
      <c r="B19" s="371">
        <v>5268.45</v>
      </c>
      <c r="C19" s="371">
        <v>5268.45</v>
      </c>
      <c r="D19" s="371">
        <v>0</v>
      </c>
      <c r="E19" s="371">
        <v>0</v>
      </c>
      <c r="F19" s="371">
        <v>0</v>
      </c>
      <c r="G19" s="371">
        <v>0</v>
      </c>
      <c r="H19" s="371">
        <v>0</v>
      </c>
    </row>
    <row r="20" spans="1:8" ht="23.25" customHeight="1">
      <c r="A20" s="331" t="s">
        <v>135</v>
      </c>
      <c r="B20" s="371">
        <v>480.96</v>
      </c>
      <c r="C20" s="371">
        <v>480.96</v>
      </c>
      <c r="D20" s="371">
        <v>0</v>
      </c>
      <c r="E20" s="371">
        <v>0</v>
      </c>
      <c r="F20" s="371">
        <v>0</v>
      </c>
      <c r="G20" s="371">
        <v>0</v>
      </c>
      <c r="H20" s="371">
        <v>0</v>
      </c>
    </row>
    <row r="21" spans="1:8" ht="23.25" customHeight="1">
      <c r="A21" s="331" t="s">
        <v>139</v>
      </c>
      <c r="B21" s="371">
        <v>2103.52</v>
      </c>
      <c r="C21" s="371">
        <v>1927.52</v>
      </c>
      <c r="D21" s="371">
        <v>176</v>
      </c>
      <c r="E21" s="371">
        <v>0</v>
      </c>
      <c r="F21" s="371">
        <v>0</v>
      </c>
      <c r="G21" s="371">
        <v>0</v>
      </c>
      <c r="H21" s="371">
        <v>0</v>
      </c>
    </row>
    <row r="22" spans="1:8" ht="23.25" customHeight="1">
      <c r="A22" s="331" t="s">
        <v>145</v>
      </c>
      <c r="B22" s="371">
        <v>668.58</v>
      </c>
      <c r="C22" s="371">
        <v>668.58</v>
      </c>
      <c r="D22" s="371">
        <v>0</v>
      </c>
      <c r="E22" s="371">
        <v>0</v>
      </c>
      <c r="F22" s="371">
        <v>0</v>
      </c>
      <c r="G22" s="371">
        <v>0</v>
      </c>
      <c r="H22" s="371">
        <v>0</v>
      </c>
    </row>
    <row r="23" spans="1:8" ht="23.25" customHeight="1">
      <c r="A23" s="331" t="s">
        <v>151</v>
      </c>
      <c r="B23" s="371">
        <v>279.77</v>
      </c>
      <c r="C23" s="371">
        <v>279.77</v>
      </c>
      <c r="D23" s="371">
        <v>0</v>
      </c>
      <c r="E23" s="371">
        <v>0</v>
      </c>
      <c r="F23" s="371">
        <v>0</v>
      </c>
      <c r="G23" s="371">
        <v>0</v>
      </c>
      <c r="H23" s="371">
        <v>0</v>
      </c>
    </row>
    <row r="24" spans="1:8" ht="23.25" customHeight="1">
      <c r="A24" s="331" t="s">
        <v>159</v>
      </c>
      <c r="B24" s="371">
        <v>21.42</v>
      </c>
      <c r="C24" s="371">
        <v>21.42</v>
      </c>
      <c r="D24" s="371">
        <v>0</v>
      </c>
      <c r="E24" s="371">
        <v>0</v>
      </c>
      <c r="F24" s="371">
        <v>0</v>
      </c>
      <c r="G24" s="371">
        <v>0</v>
      </c>
      <c r="H24" s="371">
        <v>0</v>
      </c>
    </row>
    <row r="25" spans="1:8" ht="23.25" customHeight="1">
      <c r="A25" s="331" t="s">
        <v>163</v>
      </c>
      <c r="B25" s="371">
        <v>7589.21</v>
      </c>
      <c r="C25" s="371">
        <v>7589.21</v>
      </c>
      <c r="D25" s="371">
        <v>0</v>
      </c>
      <c r="E25" s="371">
        <v>0</v>
      </c>
      <c r="F25" s="371">
        <v>0</v>
      </c>
      <c r="G25" s="371">
        <v>0</v>
      </c>
      <c r="H25" s="371">
        <v>0</v>
      </c>
    </row>
    <row r="26" spans="1:8" ht="23.25" customHeight="1">
      <c r="A26" s="331" t="s">
        <v>165</v>
      </c>
      <c r="B26" s="371">
        <v>5155.28</v>
      </c>
      <c r="C26" s="371">
        <v>5155.28</v>
      </c>
      <c r="D26" s="371">
        <v>0</v>
      </c>
      <c r="E26" s="371">
        <v>0</v>
      </c>
      <c r="F26" s="371">
        <v>0</v>
      </c>
      <c r="G26" s="371">
        <v>0</v>
      </c>
      <c r="H26" s="371">
        <v>0</v>
      </c>
    </row>
    <row r="27" spans="1:8" ht="23.25" customHeight="1">
      <c r="A27" s="331" t="s">
        <v>173</v>
      </c>
      <c r="B27" s="371">
        <v>207.22</v>
      </c>
      <c r="C27" s="371">
        <v>207.22</v>
      </c>
      <c r="D27" s="371">
        <v>0</v>
      </c>
      <c r="E27" s="371">
        <v>0</v>
      </c>
      <c r="F27" s="371">
        <v>0</v>
      </c>
      <c r="G27" s="371">
        <v>0</v>
      </c>
      <c r="H27" s="371">
        <v>0</v>
      </c>
    </row>
    <row r="28" spans="1:8" ht="23.25" customHeight="1">
      <c r="A28" s="331" t="s">
        <v>179</v>
      </c>
      <c r="B28" s="371">
        <v>582.61</v>
      </c>
      <c r="C28" s="371">
        <v>582.61</v>
      </c>
      <c r="D28" s="371">
        <v>0</v>
      </c>
      <c r="E28" s="371">
        <v>0</v>
      </c>
      <c r="F28" s="371">
        <v>0</v>
      </c>
      <c r="G28" s="371">
        <v>0</v>
      </c>
      <c r="H28" s="371">
        <v>0</v>
      </c>
    </row>
    <row r="29" spans="1:8" ht="23.25" customHeight="1">
      <c r="A29" s="331" t="s">
        <v>185</v>
      </c>
      <c r="B29" s="371">
        <v>1003.67</v>
      </c>
      <c r="C29" s="371">
        <v>1003.67</v>
      </c>
      <c r="D29" s="371">
        <v>0</v>
      </c>
      <c r="E29" s="371">
        <v>0</v>
      </c>
      <c r="F29" s="371">
        <v>0</v>
      </c>
      <c r="G29" s="371">
        <v>0</v>
      </c>
      <c r="H29" s="371">
        <v>0</v>
      </c>
    </row>
    <row r="30" spans="1:8" ht="23.25" customHeight="1">
      <c r="A30" s="331" t="s">
        <v>193</v>
      </c>
      <c r="B30" s="371">
        <v>640.43</v>
      </c>
      <c r="C30" s="371">
        <v>640.43</v>
      </c>
      <c r="D30" s="371">
        <v>0</v>
      </c>
      <c r="E30" s="371">
        <v>0</v>
      </c>
      <c r="F30" s="371">
        <v>0</v>
      </c>
      <c r="G30" s="371">
        <v>0</v>
      </c>
      <c r="H30" s="371">
        <v>0</v>
      </c>
    </row>
    <row r="31" spans="1:8" ht="23.25" customHeight="1">
      <c r="A31" s="331" t="s">
        <v>207</v>
      </c>
      <c r="B31" s="371">
        <v>19162.96</v>
      </c>
      <c r="C31" s="371">
        <v>19162.96</v>
      </c>
      <c r="D31" s="371">
        <v>0</v>
      </c>
      <c r="E31" s="371">
        <v>0</v>
      </c>
      <c r="F31" s="371">
        <v>0</v>
      </c>
      <c r="G31" s="371">
        <v>0</v>
      </c>
      <c r="H31" s="371">
        <v>0</v>
      </c>
    </row>
    <row r="32" spans="1:8" ht="23.25" customHeight="1">
      <c r="A32" s="331" t="s">
        <v>209</v>
      </c>
      <c r="B32" s="371">
        <v>650.74</v>
      </c>
      <c r="C32" s="371">
        <v>650.74</v>
      </c>
      <c r="D32" s="371">
        <v>0</v>
      </c>
      <c r="E32" s="371">
        <v>0</v>
      </c>
      <c r="F32" s="371">
        <v>0</v>
      </c>
      <c r="G32" s="371">
        <v>0</v>
      </c>
      <c r="H32" s="371">
        <v>0</v>
      </c>
    </row>
    <row r="33" spans="1:8" ht="23.25" customHeight="1">
      <c r="A33" s="331" t="s">
        <v>215</v>
      </c>
      <c r="B33" s="371">
        <v>18512.22</v>
      </c>
      <c r="C33" s="371">
        <v>18512.22</v>
      </c>
      <c r="D33" s="371">
        <v>0</v>
      </c>
      <c r="E33" s="371">
        <v>0</v>
      </c>
      <c r="F33" s="371">
        <v>0</v>
      </c>
      <c r="G33" s="371">
        <v>0</v>
      </c>
      <c r="H33" s="371">
        <v>0</v>
      </c>
    </row>
    <row r="34" spans="1:8" ht="23.25" customHeight="1">
      <c r="A34" s="331" t="s">
        <v>223</v>
      </c>
      <c r="B34" s="371">
        <v>178.86</v>
      </c>
      <c r="C34" s="371">
        <v>158.36</v>
      </c>
      <c r="D34" s="371">
        <v>20.5</v>
      </c>
      <c r="E34" s="371">
        <v>0</v>
      </c>
      <c r="F34" s="371">
        <v>0</v>
      </c>
      <c r="G34" s="371">
        <v>0</v>
      </c>
      <c r="H34" s="371">
        <v>0</v>
      </c>
    </row>
    <row r="35" spans="1:8" ht="23.25" customHeight="1">
      <c r="A35" s="331" t="s">
        <v>225</v>
      </c>
      <c r="B35" s="371">
        <v>178.86</v>
      </c>
      <c r="C35" s="371">
        <v>158.36</v>
      </c>
      <c r="D35" s="371">
        <v>20.5</v>
      </c>
      <c r="E35" s="371">
        <v>0</v>
      </c>
      <c r="F35" s="371">
        <v>0</v>
      </c>
      <c r="G35" s="371">
        <v>0</v>
      </c>
      <c r="H35" s="371">
        <v>0</v>
      </c>
    </row>
    <row r="36" spans="1:8" ht="23.25" customHeight="1">
      <c r="A36" s="331" t="s">
        <v>233</v>
      </c>
      <c r="B36" s="371">
        <v>5418.16</v>
      </c>
      <c r="C36" s="371">
        <v>5399.68</v>
      </c>
      <c r="D36" s="371">
        <v>18.48</v>
      </c>
      <c r="E36" s="371">
        <v>0</v>
      </c>
      <c r="F36" s="371">
        <v>0</v>
      </c>
      <c r="G36" s="371">
        <v>0</v>
      </c>
      <c r="H36" s="371">
        <v>0</v>
      </c>
    </row>
    <row r="37" spans="1:8" ht="23.25" customHeight="1">
      <c r="A37" s="331" t="s">
        <v>234</v>
      </c>
      <c r="B37" s="371">
        <v>4672.71</v>
      </c>
      <c r="C37" s="371">
        <v>4654.2300000000005</v>
      </c>
      <c r="D37" s="371">
        <v>18.48</v>
      </c>
      <c r="E37" s="371">
        <v>0</v>
      </c>
      <c r="F37" s="371">
        <v>0</v>
      </c>
      <c r="G37" s="371">
        <v>0</v>
      </c>
      <c r="H37" s="371">
        <v>0</v>
      </c>
    </row>
    <row r="38" spans="1:8" ht="23.25" customHeight="1">
      <c r="A38" s="331" t="s">
        <v>246</v>
      </c>
      <c r="B38" s="371">
        <v>18.48</v>
      </c>
      <c r="C38" s="371">
        <v>18.48</v>
      </c>
      <c r="D38" s="371">
        <v>0</v>
      </c>
      <c r="E38" s="371">
        <v>0</v>
      </c>
      <c r="F38" s="371">
        <v>0</v>
      </c>
      <c r="G38" s="371">
        <v>0</v>
      </c>
      <c r="H38" s="371">
        <v>0</v>
      </c>
    </row>
    <row r="39" spans="1:8" ht="23.25" customHeight="1">
      <c r="A39" s="331" t="s">
        <v>250</v>
      </c>
      <c r="B39" s="371">
        <v>726.97</v>
      </c>
      <c r="C39" s="371">
        <v>726.97</v>
      </c>
      <c r="D39" s="371">
        <v>0</v>
      </c>
      <c r="E39" s="371">
        <v>0</v>
      </c>
      <c r="F39" s="371">
        <v>0</v>
      </c>
      <c r="G39" s="371">
        <v>0</v>
      </c>
      <c r="H39" s="371">
        <v>0</v>
      </c>
    </row>
    <row r="40" spans="1:8" ht="23.25" customHeight="1">
      <c r="A40" s="331" t="s">
        <v>255</v>
      </c>
      <c r="B40" s="371">
        <v>3869</v>
      </c>
      <c r="C40" s="371">
        <v>1768.9899999999998</v>
      </c>
      <c r="D40" s="371">
        <v>2100.01</v>
      </c>
      <c r="E40" s="371">
        <v>0</v>
      </c>
      <c r="F40" s="371">
        <v>0</v>
      </c>
      <c r="G40" s="371">
        <v>0</v>
      </c>
      <c r="H40" s="371">
        <v>0</v>
      </c>
    </row>
    <row r="41" spans="1:8" ht="23.25" customHeight="1">
      <c r="A41" s="331" t="s">
        <v>257</v>
      </c>
      <c r="B41" s="371">
        <v>424.24</v>
      </c>
      <c r="C41" s="371">
        <v>364.4</v>
      </c>
      <c r="D41" s="371">
        <v>59.84</v>
      </c>
      <c r="E41" s="371">
        <v>0</v>
      </c>
      <c r="F41" s="371">
        <v>0</v>
      </c>
      <c r="G41" s="371">
        <v>0</v>
      </c>
      <c r="H41" s="371">
        <v>0</v>
      </c>
    </row>
    <row r="42" spans="1:8" ht="23.25" customHeight="1">
      <c r="A42" s="331" t="s">
        <v>265</v>
      </c>
      <c r="B42" s="371">
        <v>361.72</v>
      </c>
      <c r="C42" s="371">
        <v>361.72</v>
      </c>
      <c r="D42" s="371">
        <v>0</v>
      </c>
      <c r="E42" s="371">
        <v>0</v>
      </c>
      <c r="F42" s="371">
        <v>0</v>
      </c>
      <c r="G42" s="371">
        <v>0</v>
      </c>
      <c r="H42" s="371">
        <v>0</v>
      </c>
    </row>
    <row r="43" spans="1:8" ht="23.25" customHeight="1">
      <c r="A43" s="331" t="s">
        <v>271</v>
      </c>
      <c r="B43" s="371">
        <v>421</v>
      </c>
      <c r="C43" s="371">
        <v>55</v>
      </c>
      <c r="D43" s="371">
        <v>366</v>
      </c>
      <c r="E43" s="371">
        <v>0</v>
      </c>
      <c r="F43" s="371">
        <v>0</v>
      </c>
      <c r="G43" s="371">
        <v>0</v>
      </c>
      <c r="H43" s="371">
        <v>0</v>
      </c>
    </row>
    <row r="44" spans="1:8" ht="23.25" customHeight="1">
      <c r="A44" s="331" t="s">
        <v>277</v>
      </c>
      <c r="B44" s="371">
        <v>8.8</v>
      </c>
      <c r="C44" s="371">
        <v>8.8</v>
      </c>
      <c r="D44" s="371">
        <v>0</v>
      </c>
      <c r="E44" s="371">
        <v>0</v>
      </c>
      <c r="F44" s="371">
        <v>0</v>
      </c>
      <c r="G44" s="371">
        <v>0</v>
      </c>
      <c r="H44" s="371">
        <v>0</v>
      </c>
    </row>
    <row r="45" spans="1:8" ht="23.25" customHeight="1">
      <c r="A45" s="331" t="s">
        <v>281</v>
      </c>
      <c r="B45" s="371">
        <v>169.89</v>
      </c>
      <c r="C45" s="371">
        <v>169.89</v>
      </c>
      <c r="D45" s="371">
        <v>0</v>
      </c>
      <c r="E45" s="371">
        <v>0</v>
      </c>
      <c r="F45" s="371">
        <v>0</v>
      </c>
      <c r="G45" s="371">
        <v>0</v>
      </c>
      <c r="H45" s="371">
        <v>0</v>
      </c>
    </row>
    <row r="46" spans="1:8" ht="23.25" customHeight="1">
      <c r="A46" s="331" t="s">
        <v>289</v>
      </c>
      <c r="B46" s="371">
        <v>344.6</v>
      </c>
      <c r="C46" s="371">
        <v>142.03000000000003</v>
      </c>
      <c r="D46" s="371">
        <v>202.57</v>
      </c>
      <c r="E46" s="371">
        <v>0</v>
      </c>
      <c r="F46" s="371">
        <v>0</v>
      </c>
      <c r="G46" s="371">
        <v>0</v>
      </c>
      <c r="H46" s="371">
        <v>0</v>
      </c>
    </row>
    <row r="47" spans="1:8" ht="23.25" customHeight="1">
      <c r="A47" s="331" t="s">
        <v>295</v>
      </c>
      <c r="B47" s="371">
        <v>110.66</v>
      </c>
      <c r="C47" s="371">
        <v>110.66</v>
      </c>
      <c r="D47" s="371">
        <v>0</v>
      </c>
      <c r="E47" s="371">
        <v>0</v>
      </c>
      <c r="F47" s="371">
        <v>0</v>
      </c>
      <c r="G47" s="371">
        <v>0</v>
      </c>
      <c r="H47" s="371">
        <v>0</v>
      </c>
    </row>
    <row r="48" spans="1:8" ht="23.25" customHeight="1">
      <c r="A48" s="331" t="s">
        <v>301</v>
      </c>
      <c r="B48" s="371">
        <v>0.72</v>
      </c>
      <c r="C48" s="371">
        <v>0.72</v>
      </c>
      <c r="D48" s="371">
        <v>0</v>
      </c>
      <c r="E48" s="371">
        <v>0</v>
      </c>
      <c r="F48" s="371">
        <v>0</v>
      </c>
      <c r="G48" s="371">
        <v>0</v>
      </c>
      <c r="H48" s="371">
        <v>0</v>
      </c>
    </row>
    <row r="49" spans="1:8" ht="23.25" customHeight="1">
      <c r="A49" s="331" t="s">
        <v>305</v>
      </c>
      <c r="B49" s="371">
        <v>1850</v>
      </c>
      <c r="C49" s="371">
        <v>387.20000000000005</v>
      </c>
      <c r="D49" s="371">
        <v>1462.8</v>
      </c>
      <c r="E49" s="371">
        <v>0</v>
      </c>
      <c r="F49" s="371">
        <v>0</v>
      </c>
      <c r="G49" s="371">
        <v>0</v>
      </c>
      <c r="H49" s="371">
        <v>0</v>
      </c>
    </row>
    <row r="50" spans="1:8" ht="23.25" customHeight="1">
      <c r="A50" s="331" t="s">
        <v>309</v>
      </c>
      <c r="B50" s="371">
        <v>177.37</v>
      </c>
      <c r="C50" s="371">
        <v>168.57</v>
      </c>
      <c r="D50" s="371">
        <v>8.8</v>
      </c>
      <c r="E50" s="371">
        <v>0</v>
      </c>
      <c r="F50" s="371">
        <v>0</v>
      </c>
      <c r="G50" s="371">
        <v>0</v>
      </c>
      <c r="H50" s="371">
        <v>0</v>
      </c>
    </row>
    <row r="51" spans="1:8" ht="23.25" customHeight="1">
      <c r="A51" s="331" t="s">
        <v>316</v>
      </c>
      <c r="B51" s="371">
        <v>8475.29</v>
      </c>
      <c r="C51" s="371">
        <v>6696.510000000001</v>
      </c>
      <c r="D51" s="371">
        <v>1778.78</v>
      </c>
      <c r="E51" s="371">
        <v>0</v>
      </c>
      <c r="F51" s="371">
        <v>0</v>
      </c>
      <c r="G51" s="371">
        <v>0</v>
      </c>
      <c r="H51" s="371">
        <v>0</v>
      </c>
    </row>
    <row r="52" spans="1:8" ht="23.25" customHeight="1">
      <c r="A52" s="331" t="s">
        <v>318</v>
      </c>
      <c r="B52" s="371">
        <v>1012.54</v>
      </c>
      <c r="C52" s="371">
        <v>165.86</v>
      </c>
      <c r="D52" s="371">
        <v>846.68</v>
      </c>
      <c r="E52" s="371">
        <v>0</v>
      </c>
      <c r="F52" s="371">
        <v>0</v>
      </c>
      <c r="G52" s="371">
        <v>0</v>
      </c>
      <c r="H52" s="371">
        <v>0</v>
      </c>
    </row>
    <row r="53" spans="1:8" ht="23.25" customHeight="1">
      <c r="A53" s="331" t="s">
        <v>326</v>
      </c>
      <c r="B53" s="371">
        <v>1710.35</v>
      </c>
      <c r="C53" s="371">
        <v>1390.35</v>
      </c>
      <c r="D53" s="371">
        <v>320</v>
      </c>
      <c r="E53" s="371">
        <v>0</v>
      </c>
      <c r="F53" s="371">
        <v>0</v>
      </c>
      <c r="G53" s="371">
        <v>0</v>
      </c>
      <c r="H53" s="371">
        <v>0</v>
      </c>
    </row>
    <row r="54" spans="1:8" ht="23.25" customHeight="1">
      <c r="A54" s="331" t="s">
        <v>334</v>
      </c>
      <c r="B54" s="371">
        <v>2878.59</v>
      </c>
      <c r="C54" s="371">
        <v>2648.59</v>
      </c>
      <c r="D54" s="371">
        <v>230</v>
      </c>
      <c r="E54" s="371">
        <v>0</v>
      </c>
      <c r="F54" s="371">
        <v>0</v>
      </c>
      <c r="G54" s="371">
        <v>0</v>
      </c>
      <c r="H54" s="371">
        <v>0</v>
      </c>
    </row>
    <row r="55" spans="1:8" ht="23.25" customHeight="1">
      <c r="A55" s="331" t="s">
        <v>340</v>
      </c>
      <c r="B55" s="371">
        <v>621.89</v>
      </c>
      <c r="C55" s="371">
        <v>239.78999999999996</v>
      </c>
      <c r="D55" s="371">
        <v>382.1</v>
      </c>
      <c r="E55" s="371">
        <v>0</v>
      </c>
      <c r="F55" s="371">
        <v>0</v>
      </c>
      <c r="G55" s="371">
        <v>0</v>
      </c>
      <c r="H55" s="371">
        <v>0</v>
      </c>
    </row>
    <row r="56" spans="1:8" ht="23.25" customHeight="1">
      <c r="A56" s="331" t="s">
        <v>350</v>
      </c>
      <c r="B56" s="371">
        <v>141.47</v>
      </c>
      <c r="C56" s="371">
        <v>141.47</v>
      </c>
      <c r="D56" s="371">
        <v>0</v>
      </c>
      <c r="E56" s="371">
        <v>0</v>
      </c>
      <c r="F56" s="371">
        <v>0</v>
      </c>
      <c r="G56" s="371">
        <v>0</v>
      </c>
      <c r="H56" s="371">
        <v>0</v>
      </c>
    </row>
    <row r="57" spans="1:8" ht="23.25" customHeight="1">
      <c r="A57" s="331" t="s">
        <v>354</v>
      </c>
      <c r="B57" s="371">
        <v>1839.84</v>
      </c>
      <c r="C57" s="371">
        <v>1839.84</v>
      </c>
      <c r="D57" s="371">
        <v>0</v>
      </c>
      <c r="E57" s="371">
        <v>0</v>
      </c>
      <c r="F57" s="371">
        <v>0</v>
      </c>
      <c r="G57" s="371">
        <v>0</v>
      </c>
      <c r="H57" s="371">
        <v>0</v>
      </c>
    </row>
    <row r="58" spans="1:8" ht="23.25" customHeight="1">
      <c r="A58" s="331" t="s">
        <v>360</v>
      </c>
      <c r="B58" s="371">
        <v>270.61</v>
      </c>
      <c r="C58" s="371">
        <v>270.61</v>
      </c>
      <c r="D58" s="371">
        <v>0</v>
      </c>
      <c r="E58" s="371">
        <v>0</v>
      </c>
      <c r="F58" s="371">
        <v>0</v>
      </c>
      <c r="G58" s="371">
        <v>0</v>
      </c>
      <c r="H58" s="371">
        <v>0</v>
      </c>
    </row>
    <row r="59" spans="1:8" ht="23.25" customHeight="1">
      <c r="A59" s="331" t="s">
        <v>365</v>
      </c>
      <c r="B59" s="371">
        <v>502.75</v>
      </c>
      <c r="C59" s="371">
        <v>502.75</v>
      </c>
      <c r="D59" s="371">
        <v>0</v>
      </c>
      <c r="E59" s="371">
        <v>0</v>
      </c>
      <c r="F59" s="371">
        <v>0</v>
      </c>
      <c r="G59" s="371">
        <v>0</v>
      </c>
      <c r="H59" s="371">
        <v>0</v>
      </c>
    </row>
    <row r="60" spans="1:8" ht="23.25" customHeight="1">
      <c r="A60" s="331" t="s">
        <v>367</v>
      </c>
      <c r="B60" s="371">
        <v>302.75</v>
      </c>
      <c r="C60" s="371">
        <v>302.75</v>
      </c>
      <c r="D60" s="371">
        <v>0</v>
      </c>
      <c r="E60" s="371">
        <v>0</v>
      </c>
      <c r="F60" s="371">
        <v>0</v>
      </c>
      <c r="G60" s="371">
        <v>0</v>
      </c>
      <c r="H60" s="371">
        <v>0</v>
      </c>
    </row>
    <row r="61" spans="1:8" ht="23.25" customHeight="1">
      <c r="A61" s="331" t="s">
        <v>377</v>
      </c>
      <c r="B61" s="371">
        <v>200</v>
      </c>
      <c r="C61" s="371">
        <v>200</v>
      </c>
      <c r="D61" s="371">
        <v>0</v>
      </c>
      <c r="E61" s="371">
        <v>0</v>
      </c>
      <c r="F61" s="371">
        <v>0</v>
      </c>
      <c r="G61" s="371">
        <v>0</v>
      </c>
      <c r="H61" s="371">
        <v>0</v>
      </c>
    </row>
    <row r="62" spans="1:8" ht="23.25" customHeight="1">
      <c r="A62" s="331" t="s">
        <v>381</v>
      </c>
      <c r="B62" s="371">
        <v>2502.58</v>
      </c>
      <c r="C62" s="371">
        <v>2502.58</v>
      </c>
      <c r="D62" s="371">
        <v>0</v>
      </c>
      <c r="E62" s="371">
        <v>0</v>
      </c>
      <c r="F62" s="371">
        <v>0</v>
      </c>
      <c r="G62" s="371">
        <v>0</v>
      </c>
      <c r="H62" s="371">
        <v>0</v>
      </c>
    </row>
    <row r="63" spans="1:8" ht="23.25" customHeight="1">
      <c r="A63" s="331" t="s">
        <v>383</v>
      </c>
      <c r="B63" s="371">
        <v>357.58</v>
      </c>
      <c r="C63" s="371">
        <v>357.58</v>
      </c>
      <c r="D63" s="371">
        <v>0</v>
      </c>
      <c r="E63" s="371">
        <v>0</v>
      </c>
      <c r="F63" s="371">
        <v>0</v>
      </c>
      <c r="G63" s="371">
        <v>0</v>
      </c>
      <c r="H63" s="371">
        <v>0</v>
      </c>
    </row>
    <row r="64" spans="1:8" ht="23.25" customHeight="1">
      <c r="A64" s="331" t="s">
        <v>389</v>
      </c>
      <c r="B64" s="371">
        <v>2145</v>
      </c>
      <c r="C64" s="371">
        <v>2145</v>
      </c>
      <c r="D64" s="371">
        <v>0</v>
      </c>
      <c r="E64" s="371">
        <v>0</v>
      </c>
      <c r="F64" s="371">
        <v>0</v>
      </c>
      <c r="G64" s="371">
        <v>0</v>
      </c>
      <c r="H64" s="371">
        <v>0</v>
      </c>
    </row>
    <row r="65" spans="1:8" ht="23.25" customHeight="1">
      <c r="A65" s="331" t="s">
        <v>393</v>
      </c>
      <c r="B65" s="371">
        <v>27553.71</v>
      </c>
      <c r="C65" s="371">
        <v>27203.71</v>
      </c>
      <c r="D65" s="371">
        <v>350</v>
      </c>
      <c r="E65" s="371">
        <v>0</v>
      </c>
      <c r="F65" s="371">
        <v>0</v>
      </c>
      <c r="G65" s="371">
        <v>0</v>
      </c>
      <c r="H65" s="371">
        <v>0</v>
      </c>
    </row>
    <row r="66" spans="1:8" ht="23.25" customHeight="1">
      <c r="A66" s="331" t="s">
        <v>395</v>
      </c>
      <c r="B66" s="371">
        <v>7549.15</v>
      </c>
      <c r="C66" s="371">
        <v>7199.15</v>
      </c>
      <c r="D66" s="371">
        <v>350</v>
      </c>
      <c r="E66" s="371">
        <v>0</v>
      </c>
      <c r="F66" s="371">
        <v>0</v>
      </c>
      <c r="G66" s="371">
        <v>0</v>
      </c>
      <c r="H66" s="371">
        <v>0</v>
      </c>
    </row>
    <row r="67" spans="1:8" ht="23.25" customHeight="1">
      <c r="A67" s="331" t="s">
        <v>411</v>
      </c>
      <c r="B67" s="371">
        <v>7923.45</v>
      </c>
      <c r="C67" s="371">
        <v>7923.45</v>
      </c>
      <c r="D67" s="371">
        <v>0</v>
      </c>
      <c r="E67" s="371">
        <v>0</v>
      </c>
      <c r="F67" s="371">
        <v>0</v>
      </c>
      <c r="G67" s="371">
        <v>0</v>
      </c>
      <c r="H67" s="371">
        <v>0</v>
      </c>
    </row>
    <row r="68" spans="1:8" ht="23.25" customHeight="1">
      <c r="A68" s="331" t="s">
        <v>417</v>
      </c>
      <c r="B68" s="371">
        <v>1691.59</v>
      </c>
      <c r="C68" s="371">
        <v>1691.59</v>
      </c>
      <c r="D68" s="371">
        <v>0</v>
      </c>
      <c r="E68" s="371">
        <v>0</v>
      </c>
      <c r="F68" s="371">
        <v>0</v>
      </c>
      <c r="G68" s="371">
        <v>0</v>
      </c>
      <c r="H68" s="371">
        <v>0</v>
      </c>
    </row>
    <row r="69" spans="1:8" ht="23.25" customHeight="1">
      <c r="A69" s="331" t="s">
        <v>427</v>
      </c>
      <c r="B69" s="371">
        <v>10267.61</v>
      </c>
      <c r="C69" s="371">
        <v>10267.61</v>
      </c>
      <c r="D69" s="371">
        <v>0</v>
      </c>
      <c r="E69" s="371">
        <v>0</v>
      </c>
      <c r="F69" s="371">
        <v>0</v>
      </c>
      <c r="G69" s="371">
        <v>0</v>
      </c>
      <c r="H69" s="371">
        <v>0</v>
      </c>
    </row>
    <row r="70" spans="1:8" ht="23.25" customHeight="1">
      <c r="A70" s="331" t="s">
        <v>437</v>
      </c>
      <c r="B70" s="371">
        <v>121.91</v>
      </c>
      <c r="C70" s="371">
        <v>121.91</v>
      </c>
      <c r="D70" s="371">
        <v>0</v>
      </c>
      <c r="E70" s="371">
        <v>0</v>
      </c>
      <c r="F70" s="371">
        <v>0</v>
      </c>
      <c r="G70" s="371">
        <v>0</v>
      </c>
      <c r="H70" s="371">
        <v>0</v>
      </c>
    </row>
    <row r="71" spans="1:8" ht="23.25" customHeight="1">
      <c r="A71" s="331" t="s">
        <v>441</v>
      </c>
      <c r="B71" s="371">
        <v>911.7</v>
      </c>
      <c r="C71" s="371">
        <v>911.7</v>
      </c>
      <c r="D71" s="371">
        <v>0</v>
      </c>
      <c r="E71" s="371">
        <v>0</v>
      </c>
      <c r="F71" s="371">
        <v>0</v>
      </c>
      <c r="G71" s="371">
        <v>0</v>
      </c>
      <c r="H71" s="371">
        <v>0</v>
      </c>
    </row>
    <row r="72" spans="1:8" ht="23.25" customHeight="1">
      <c r="A72" s="331" t="s">
        <v>443</v>
      </c>
      <c r="B72" s="371">
        <v>911.7</v>
      </c>
      <c r="C72" s="371">
        <v>911.7</v>
      </c>
      <c r="D72" s="371">
        <v>0</v>
      </c>
      <c r="E72" s="371">
        <v>0</v>
      </c>
      <c r="F72" s="371">
        <v>0</v>
      </c>
      <c r="G72" s="371">
        <v>0</v>
      </c>
      <c r="H72" s="371">
        <v>0</v>
      </c>
    </row>
    <row r="73" spans="1:8" ht="23.25" customHeight="1">
      <c r="A73" s="331" t="s">
        <v>449</v>
      </c>
      <c r="B73" s="371">
        <v>323.89</v>
      </c>
      <c r="C73" s="371">
        <v>323.89</v>
      </c>
      <c r="D73" s="371">
        <v>0</v>
      </c>
      <c r="E73" s="371">
        <v>0</v>
      </c>
      <c r="F73" s="371">
        <v>0</v>
      </c>
      <c r="G73" s="371">
        <v>0</v>
      </c>
      <c r="H73" s="371">
        <v>0</v>
      </c>
    </row>
    <row r="74" spans="1:8" ht="23.25" customHeight="1">
      <c r="A74" s="331" t="s">
        <v>451</v>
      </c>
      <c r="B74" s="371">
        <v>214.34</v>
      </c>
      <c r="C74" s="371">
        <v>214.34</v>
      </c>
      <c r="D74" s="371">
        <v>0</v>
      </c>
      <c r="E74" s="371">
        <v>0</v>
      </c>
      <c r="F74" s="371">
        <v>0</v>
      </c>
      <c r="G74" s="371">
        <v>0</v>
      </c>
      <c r="H74" s="371">
        <v>0</v>
      </c>
    </row>
    <row r="75" spans="1:8" ht="23.25" customHeight="1">
      <c r="A75" s="331" t="s">
        <v>455</v>
      </c>
      <c r="B75" s="371">
        <v>109.55</v>
      </c>
      <c r="C75" s="371">
        <v>109.55</v>
      </c>
      <c r="D75" s="371">
        <v>0</v>
      </c>
      <c r="E75" s="371">
        <v>0</v>
      </c>
      <c r="F75" s="371">
        <v>0</v>
      </c>
      <c r="G75" s="371">
        <v>0</v>
      </c>
      <c r="H75" s="371">
        <v>0</v>
      </c>
    </row>
    <row r="76" spans="1:8" ht="23.25" customHeight="1">
      <c r="A76" s="331" t="s">
        <v>459</v>
      </c>
      <c r="B76" s="371">
        <v>533.21</v>
      </c>
      <c r="C76" s="371">
        <v>533.21</v>
      </c>
      <c r="D76" s="371">
        <v>0</v>
      </c>
      <c r="E76" s="371">
        <v>0</v>
      </c>
      <c r="F76" s="371">
        <v>0</v>
      </c>
      <c r="G76" s="371">
        <v>0</v>
      </c>
      <c r="H76" s="371">
        <v>0</v>
      </c>
    </row>
    <row r="77" spans="1:8" ht="23.25" customHeight="1">
      <c r="A77" s="331" t="s">
        <v>461</v>
      </c>
      <c r="B77" s="371">
        <v>533.21</v>
      </c>
      <c r="C77" s="371">
        <v>533.21</v>
      </c>
      <c r="D77" s="371">
        <v>0</v>
      </c>
      <c r="E77" s="371">
        <v>0</v>
      </c>
      <c r="F77" s="371">
        <v>0</v>
      </c>
      <c r="G77" s="371">
        <v>0</v>
      </c>
      <c r="H77" s="371">
        <v>0</v>
      </c>
    </row>
    <row r="78" spans="1:8" ht="23.25" customHeight="1">
      <c r="A78" s="331" t="s">
        <v>467</v>
      </c>
      <c r="B78" s="371">
        <v>2.1</v>
      </c>
      <c r="C78" s="371">
        <v>2.1</v>
      </c>
      <c r="D78" s="371">
        <v>0</v>
      </c>
      <c r="E78" s="371">
        <v>0</v>
      </c>
      <c r="F78" s="371">
        <v>0</v>
      </c>
      <c r="G78" s="371">
        <v>0</v>
      </c>
      <c r="H78" s="371">
        <v>0</v>
      </c>
    </row>
    <row r="79" spans="1:8" ht="23.25" customHeight="1">
      <c r="A79" s="331" t="s">
        <v>469</v>
      </c>
      <c r="B79" s="371">
        <v>2.1</v>
      </c>
      <c r="C79" s="371">
        <v>2.1</v>
      </c>
      <c r="D79" s="371">
        <v>0</v>
      </c>
      <c r="E79" s="371">
        <v>0</v>
      </c>
      <c r="F79" s="371">
        <v>0</v>
      </c>
      <c r="G79" s="371">
        <v>0</v>
      </c>
      <c r="H79" s="371">
        <v>0</v>
      </c>
    </row>
    <row r="80" spans="1:8" ht="23.25" customHeight="1">
      <c r="A80" s="331" t="s">
        <v>473</v>
      </c>
      <c r="B80" s="371">
        <v>349.76</v>
      </c>
      <c r="C80" s="371">
        <v>349.76</v>
      </c>
      <c r="D80" s="371">
        <v>0</v>
      </c>
      <c r="E80" s="371">
        <v>0</v>
      </c>
      <c r="F80" s="371">
        <v>0</v>
      </c>
      <c r="G80" s="371">
        <v>0</v>
      </c>
      <c r="H80" s="371">
        <v>0</v>
      </c>
    </row>
    <row r="81" spans="1:8" ht="23.25" customHeight="1">
      <c r="A81" s="331" t="s">
        <v>475</v>
      </c>
      <c r="B81" s="371">
        <v>293.36</v>
      </c>
      <c r="C81" s="371">
        <v>293.36</v>
      </c>
      <c r="D81" s="371">
        <v>0</v>
      </c>
      <c r="E81" s="371">
        <v>0</v>
      </c>
      <c r="F81" s="371">
        <v>0</v>
      </c>
      <c r="G81" s="371">
        <v>0</v>
      </c>
      <c r="H81" s="371">
        <v>0</v>
      </c>
    </row>
    <row r="82" spans="1:8" ht="23.25" customHeight="1">
      <c r="A82" s="331" t="s">
        <v>482</v>
      </c>
      <c r="B82" s="371">
        <v>56.4</v>
      </c>
      <c r="C82" s="371">
        <v>56.4</v>
      </c>
      <c r="D82" s="371">
        <v>0</v>
      </c>
      <c r="E82" s="371">
        <v>0</v>
      </c>
      <c r="F82" s="371">
        <v>0</v>
      </c>
      <c r="G82" s="371">
        <v>0</v>
      </c>
      <c r="H82" s="371">
        <v>0</v>
      </c>
    </row>
    <row r="83" spans="1:8" ht="23.25" customHeight="1">
      <c r="A83" s="331" t="s">
        <v>486</v>
      </c>
      <c r="B83" s="371">
        <v>1033.04</v>
      </c>
      <c r="C83" s="371">
        <v>1033.04</v>
      </c>
      <c r="D83" s="371">
        <v>0</v>
      </c>
      <c r="E83" s="371">
        <v>0</v>
      </c>
      <c r="F83" s="371">
        <v>0</v>
      </c>
      <c r="G83" s="371">
        <v>0</v>
      </c>
      <c r="H83" s="371">
        <v>0</v>
      </c>
    </row>
    <row r="84" spans="1:8" ht="23.25" customHeight="1">
      <c r="A84" s="331" t="s">
        <v>488</v>
      </c>
      <c r="B84" s="371">
        <v>1033.04</v>
      </c>
      <c r="C84" s="371">
        <v>1033.04</v>
      </c>
      <c r="D84" s="371">
        <v>0</v>
      </c>
      <c r="E84" s="371">
        <v>0</v>
      </c>
      <c r="F84" s="371">
        <v>0</v>
      </c>
      <c r="G84" s="371">
        <v>0</v>
      </c>
      <c r="H84" s="371">
        <v>0</v>
      </c>
    </row>
    <row r="85" spans="1:8" ht="23.25" customHeight="1">
      <c r="A85" s="331" t="s">
        <v>492</v>
      </c>
      <c r="B85" s="371">
        <v>132.29</v>
      </c>
      <c r="C85" s="371">
        <v>132.29</v>
      </c>
      <c r="D85" s="371">
        <v>0</v>
      </c>
      <c r="E85" s="371">
        <v>0</v>
      </c>
      <c r="F85" s="371">
        <v>0</v>
      </c>
      <c r="G85" s="371">
        <v>0</v>
      </c>
      <c r="H85" s="371">
        <v>0</v>
      </c>
    </row>
    <row r="86" spans="1:8" ht="23.25" customHeight="1">
      <c r="A86" s="331" t="s">
        <v>494</v>
      </c>
      <c r="B86" s="371">
        <v>132.29</v>
      </c>
      <c r="C86" s="371">
        <v>132.29</v>
      </c>
      <c r="D86" s="371">
        <v>0</v>
      </c>
      <c r="E86" s="371">
        <v>0</v>
      </c>
      <c r="F86" s="371">
        <v>0</v>
      </c>
      <c r="G86" s="371">
        <v>0</v>
      </c>
      <c r="H86" s="371">
        <v>0</v>
      </c>
    </row>
  </sheetData>
  <sheetProtection formatCells="0" formatColumns="0" formatRows="0"/>
  <mergeCells count="9">
    <mergeCell ref="A2:H2"/>
    <mergeCell ref="A4:A5"/>
    <mergeCell ref="B4:B5"/>
    <mergeCell ref="C4:C5"/>
    <mergeCell ref="D4:D5"/>
    <mergeCell ref="E4:E5"/>
    <mergeCell ref="F4:F5"/>
    <mergeCell ref="G4:G5"/>
    <mergeCell ref="H4:H5"/>
  </mergeCells>
  <printOptions horizontalCentered="1"/>
  <pageMargins left="0.2951388888888889" right="0.2951388888888889" top="0.7868055555555555" bottom="0.6888888888888889" header="0.5118055555555555" footer="0.5118055555555555"/>
  <pageSetup horizontalDpi="600" verticalDpi="600" orientation="landscape" paperSize="9"/>
  <headerFooter>
    <oddFooter>&amp;C第 &amp;P+30 页</oddFooter>
  </headerFooter>
</worksheet>
</file>

<file path=xl/worksheets/sheet6.xml><?xml version="1.0" encoding="utf-8"?>
<worksheet xmlns="http://schemas.openxmlformats.org/spreadsheetml/2006/main" xmlns:r="http://schemas.openxmlformats.org/officeDocument/2006/relationships">
  <dimension ref="A1:IV373"/>
  <sheetViews>
    <sheetView zoomScaleSheetLayoutView="100" workbookViewId="0" topLeftCell="A1">
      <selection activeCell="A3" sqref="A3"/>
    </sheetView>
  </sheetViews>
  <sheetFormatPr defaultColWidth="9.00390625" defaultRowHeight="14.25"/>
  <cols>
    <col min="1" max="1" width="67.25390625" style="57" customWidth="1"/>
    <col min="2" max="2" width="24.75390625" style="333" customWidth="1"/>
    <col min="3" max="245" width="9.00390625" style="57" customWidth="1"/>
    <col min="246" max="16384" width="9.00390625" style="148" customWidth="1"/>
  </cols>
  <sheetData>
    <row r="1" spans="1:256" s="57" customFormat="1" ht="24" customHeight="1">
      <c r="A1" s="60" t="s">
        <v>545</v>
      </c>
      <c r="B1" s="333"/>
      <c r="IL1" s="148"/>
      <c r="IM1" s="148"/>
      <c r="IN1" s="148"/>
      <c r="IO1" s="148"/>
      <c r="IP1" s="148"/>
      <c r="IQ1" s="148"/>
      <c r="IR1" s="148"/>
      <c r="IS1" s="148"/>
      <c r="IT1" s="148"/>
      <c r="IU1" s="148"/>
      <c r="IV1" s="148"/>
    </row>
    <row r="2" spans="1:2" s="57" customFormat="1" ht="27.75" customHeight="1">
      <c r="A2" s="334" t="s">
        <v>546</v>
      </c>
      <c r="B2" s="334"/>
    </row>
    <row r="3" spans="1:256" s="58" customFormat="1" ht="27.75" customHeight="1">
      <c r="A3" s="335" t="s">
        <v>547</v>
      </c>
      <c r="B3" s="336" t="s">
        <v>5</v>
      </c>
      <c r="IL3" s="149"/>
      <c r="IM3" s="149"/>
      <c r="IN3" s="149"/>
      <c r="IO3" s="149"/>
      <c r="IP3" s="149"/>
      <c r="IQ3" s="149"/>
      <c r="IR3" s="149"/>
      <c r="IS3" s="149"/>
      <c r="IT3" s="149"/>
      <c r="IU3" s="149"/>
      <c r="IV3" s="149"/>
    </row>
    <row r="4" spans="1:2" s="57" customFormat="1" ht="27.75" customHeight="1">
      <c r="A4" s="43" t="s">
        <v>8</v>
      </c>
      <c r="B4" s="337" t="s">
        <v>548</v>
      </c>
    </row>
    <row r="5" spans="1:2" s="57" customFormat="1" ht="27.75" customHeight="1">
      <c r="A5" s="43" t="s">
        <v>47</v>
      </c>
      <c r="B5" s="338">
        <f>SUM(B6,B9,B349,B350)</f>
        <v>103239.29344000001</v>
      </c>
    </row>
    <row r="6" spans="1:2" s="57" customFormat="1" ht="27.75" customHeight="1">
      <c r="A6" s="339" t="s">
        <v>54</v>
      </c>
      <c r="B6" s="338">
        <f>B7+B8</f>
        <v>2012.5500000000002</v>
      </c>
    </row>
    <row r="7" spans="1:2" s="57" customFormat="1" ht="27.75" customHeight="1">
      <c r="A7" s="340" t="s">
        <v>549</v>
      </c>
      <c r="B7" s="340">
        <v>1454.9</v>
      </c>
    </row>
    <row r="8" spans="1:2" s="57" customFormat="1" ht="27.75" customHeight="1">
      <c r="A8" s="340" t="s">
        <v>550</v>
      </c>
      <c r="B8" s="341">
        <v>557.65</v>
      </c>
    </row>
    <row r="9" spans="1:2" s="57" customFormat="1" ht="27.75" customHeight="1">
      <c r="A9" s="46" t="s">
        <v>84</v>
      </c>
      <c r="B9" s="338">
        <f>SUM(B10,B12,B292)</f>
        <v>101226.74344</v>
      </c>
    </row>
    <row r="10" spans="1:2" s="57" customFormat="1" ht="27.75" customHeight="1">
      <c r="A10" s="342" t="s">
        <v>86</v>
      </c>
      <c r="B10" s="343">
        <f>SUM(B11:B11)</f>
        <v>527.63</v>
      </c>
    </row>
    <row r="11" spans="1:2" s="57" customFormat="1" ht="27.75" customHeight="1">
      <c r="A11" s="344" t="s">
        <v>88</v>
      </c>
      <c r="B11" s="345">
        <v>527.63</v>
      </c>
    </row>
    <row r="12" spans="1:2" s="57" customFormat="1" ht="27.75" customHeight="1">
      <c r="A12" s="342" t="s">
        <v>90</v>
      </c>
      <c r="B12" s="346">
        <f>SUM(B13,B37,B82,B89,B101,B106,B152,B156,B169,B181,B192,B196,B201,B208,B248,B250,B254,B257,B252)</f>
        <v>96254.34344</v>
      </c>
    </row>
    <row r="13" spans="1:2" s="57" customFormat="1" ht="27.75" customHeight="1">
      <c r="A13" s="342" t="s">
        <v>92</v>
      </c>
      <c r="B13" s="346">
        <f>SUM(B14:B36)</f>
        <v>785.7699999999999</v>
      </c>
    </row>
    <row r="14" spans="1:2" s="57" customFormat="1" ht="27.75" customHeight="1">
      <c r="A14" s="347" t="s">
        <v>94</v>
      </c>
      <c r="B14" s="345">
        <v>605.9</v>
      </c>
    </row>
    <row r="15" spans="1:2" s="57" customFormat="1" ht="27.75" customHeight="1">
      <c r="A15" s="347" t="s">
        <v>96</v>
      </c>
      <c r="B15" s="345">
        <v>5.8</v>
      </c>
    </row>
    <row r="16" spans="1:2" s="57" customFormat="1" ht="27.75" customHeight="1">
      <c r="A16" s="347" t="s">
        <v>98</v>
      </c>
      <c r="B16" s="345">
        <v>1.2</v>
      </c>
    </row>
    <row r="17" spans="1:2" s="57" customFormat="1" ht="27.75" customHeight="1">
      <c r="A17" s="347" t="s">
        <v>551</v>
      </c>
      <c r="B17" s="345">
        <v>16.8</v>
      </c>
    </row>
    <row r="18" spans="1:2" s="57" customFormat="1" ht="27.75" customHeight="1">
      <c r="A18" s="347" t="s">
        <v>552</v>
      </c>
      <c r="B18" s="345"/>
    </row>
    <row r="19" spans="1:2" s="57" customFormat="1" ht="27.75" customHeight="1">
      <c r="A19" s="347" t="s">
        <v>553</v>
      </c>
      <c r="B19" s="345"/>
    </row>
    <row r="20" spans="1:2" s="57" customFormat="1" ht="27.75" customHeight="1">
      <c r="A20" s="347" t="s">
        <v>554</v>
      </c>
      <c r="B20" s="345"/>
    </row>
    <row r="21" spans="1:2" s="57" customFormat="1" ht="27.75" customHeight="1">
      <c r="A21" s="347" t="s">
        <v>555</v>
      </c>
      <c r="B21" s="345">
        <v>5.3</v>
      </c>
    </row>
    <row r="22" spans="1:2" s="57" customFormat="1" ht="27.75" customHeight="1">
      <c r="A22" s="347" t="s">
        <v>556</v>
      </c>
      <c r="B22" s="345">
        <v>10.5</v>
      </c>
    </row>
    <row r="23" spans="1:2" s="57" customFormat="1" ht="27.75" customHeight="1">
      <c r="A23" s="347" t="s">
        <v>557</v>
      </c>
      <c r="B23" s="345">
        <v>0.9</v>
      </c>
    </row>
    <row r="24" spans="1:2" s="57" customFormat="1" ht="27.75" customHeight="1">
      <c r="A24" s="347" t="s">
        <v>558</v>
      </c>
      <c r="B24" s="345">
        <v>0.3</v>
      </c>
    </row>
    <row r="25" spans="1:2" s="57" customFormat="1" ht="27.75" customHeight="1">
      <c r="A25" s="347" t="s">
        <v>559</v>
      </c>
      <c r="B25" s="345">
        <v>5.3</v>
      </c>
    </row>
    <row r="26" spans="1:2" s="57" customFormat="1" ht="27.75" customHeight="1">
      <c r="A26" s="347" t="s">
        <v>560</v>
      </c>
      <c r="B26" s="345">
        <v>5.1</v>
      </c>
    </row>
    <row r="27" spans="1:2" s="57" customFormat="1" ht="27.75" customHeight="1">
      <c r="A27" s="347" t="s">
        <v>561</v>
      </c>
      <c r="B27" s="345">
        <v>1</v>
      </c>
    </row>
    <row r="28" spans="1:2" s="57" customFormat="1" ht="27.75" customHeight="1">
      <c r="A28" s="347" t="s">
        <v>562</v>
      </c>
      <c r="B28" s="345">
        <v>1</v>
      </c>
    </row>
    <row r="29" spans="1:2" s="57" customFormat="1" ht="27.75" customHeight="1">
      <c r="A29" s="347" t="s">
        <v>563</v>
      </c>
      <c r="B29" s="345"/>
    </row>
    <row r="30" spans="1:2" s="57" customFormat="1" ht="27.75" customHeight="1">
      <c r="A30" s="347" t="s">
        <v>564</v>
      </c>
      <c r="B30" s="345">
        <v>0.8</v>
      </c>
    </row>
    <row r="31" spans="1:2" s="57" customFormat="1" ht="27.75" customHeight="1">
      <c r="A31" s="347" t="s">
        <v>565</v>
      </c>
      <c r="B31" s="345"/>
    </row>
    <row r="32" spans="1:2" s="57" customFormat="1" ht="27.75" customHeight="1">
      <c r="A32" s="347" t="s">
        <v>566</v>
      </c>
      <c r="B32" s="345"/>
    </row>
    <row r="33" spans="1:2" s="57" customFormat="1" ht="27.75" customHeight="1">
      <c r="A33" s="347" t="s">
        <v>567</v>
      </c>
      <c r="B33" s="345">
        <v>0.7</v>
      </c>
    </row>
    <row r="34" spans="1:2" s="57" customFormat="1" ht="27.75" customHeight="1">
      <c r="A34" s="347" t="s">
        <v>568</v>
      </c>
      <c r="B34" s="345">
        <v>0.7</v>
      </c>
    </row>
    <row r="35" spans="1:2" s="57" customFormat="1" ht="27.75" customHeight="1">
      <c r="A35" s="347" t="s">
        <v>569</v>
      </c>
      <c r="B35" s="345">
        <v>124.47</v>
      </c>
    </row>
    <row r="36" spans="1:2" s="57" customFormat="1" ht="27.75" customHeight="1">
      <c r="A36" s="347" t="s">
        <v>570</v>
      </c>
      <c r="B36" s="345"/>
    </row>
    <row r="37" spans="1:2" s="57" customFormat="1" ht="27.75" customHeight="1">
      <c r="A37" s="342" t="s">
        <v>126</v>
      </c>
      <c r="B37" s="345">
        <f>SUM(B38:B40)</f>
        <v>29186.55244</v>
      </c>
    </row>
    <row r="38" spans="1:2" s="57" customFormat="1" ht="27.75" customHeight="1">
      <c r="A38" s="342" t="s">
        <v>128</v>
      </c>
      <c r="B38" s="345">
        <v>25189.04</v>
      </c>
    </row>
    <row r="39" spans="1:2" s="57" customFormat="1" ht="27.75" customHeight="1">
      <c r="A39" s="342" t="s">
        <v>130</v>
      </c>
      <c r="B39" s="345">
        <v>1815</v>
      </c>
    </row>
    <row r="40" spans="1:2" s="57" customFormat="1" ht="27.75" customHeight="1">
      <c r="A40" s="342" t="s">
        <v>132</v>
      </c>
      <c r="B40" s="345">
        <f>SUM(B41:B81)</f>
        <v>2182.51244</v>
      </c>
    </row>
    <row r="41" spans="1:2" s="57" customFormat="1" ht="27.75" customHeight="1">
      <c r="A41" s="342" t="s">
        <v>571</v>
      </c>
      <c r="B41" s="345">
        <v>0</v>
      </c>
    </row>
    <row r="42" spans="1:2" s="57" customFormat="1" ht="27.75" customHeight="1">
      <c r="A42" s="342" t="s">
        <v>572</v>
      </c>
      <c r="B42" s="345">
        <v>112.88</v>
      </c>
    </row>
    <row r="43" spans="1:2" s="57" customFormat="1" ht="27.75" customHeight="1">
      <c r="A43" s="342" t="s">
        <v>573</v>
      </c>
      <c r="B43" s="345">
        <v>153.67</v>
      </c>
    </row>
    <row r="44" spans="1:2" s="57" customFormat="1" ht="27.75" customHeight="1">
      <c r="A44" s="342" t="s">
        <v>574</v>
      </c>
      <c r="B44" s="345">
        <v>128.45</v>
      </c>
    </row>
    <row r="45" spans="1:2" s="57" customFormat="1" ht="27.75" customHeight="1">
      <c r="A45" s="342" t="s">
        <v>575</v>
      </c>
      <c r="B45" s="345">
        <v>20.9</v>
      </c>
    </row>
    <row r="46" spans="1:2" s="57" customFormat="1" ht="27.75" customHeight="1">
      <c r="A46" s="342" t="s">
        <v>576</v>
      </c>
      <c r="B46" s="345">
        <v>190.87</v>
      </c>
    </row>
    <row r="47" spans="1:2" s="57" customFormat="1" ht="27.75" customHeight="1">
      <c r="A47" s="342" t="s">
        <v>577</v>
      </c>
      <c r="B47" s="331">
        <v>20.57</v>
      </c>
    </row>
    <row r="48" spans="1:2" s="57" customFormat="1" ht="27.75" customHeight="1">
      <c r="A48" s="342" t="s">
        <v>578</v>
      </c>
      <c r="B48" s="345">
        <v>75.81</v>
      </c>
    </row>
    <row r="49" spans="1:2" s="57" customFormat="1" ht="27.75" customHeight="1">
      <c r="A49" s="342" t="s">
        <v>579</v>
      </c>
      <c r="B49" s="345">
        <v>151.32</v>
      </c>
    </row>
    <row r="50" spans="1:2" s="57" customFormat="1" ht="27.75" customHeight="1">
      <c r="A50" s="342" t="s">
        <v>580</v>
      </c>
      <c r="B50" s="331">
        <v>0.36</v>
      </c>
    </row>
    <row r="51" spans="1:2" s="57" customFormat="1" ht="27.75" customHeight="1">
      <c r="A51" s="342" t="s">
        <v>581</v>
      </c>
      <c r="B51" s="331">
        <v>50</v>
      </c>
    </row>
    <row r="52" spans="1:2" s="57" customFormat="1" ht="27.75" customHeight="1">
      <c r="A52" s="342" t="s">
        <v>582</v>
      </c>
      <c r="B52" s="331">
        <v>89.88</v>
      </c>
    </row>
    <row r="53" spans="1:2" s="57" customFormat="1" ht="27.75" customHeight="1">
      <c r="A53" s="342" t="s">
        <v>583</v>
      </c>
      <c r="B53" s="345">
        <v>51.26576</v>
      </c>
    </row>
    <row r="54" spans="1:2" s="57" customFormat="1" ht="27.75" customHeight="1">
      <c r="A54" s="342" t="s">
        <v>584</v>
      </c>
      <c r="B54" s="345">
        <v>59.38944</v>
      </c>
    </row>
    <row r="55" spans="1:2" s="57" customFormat="1" ht="27.75" customHeight="1">
      <c r="A55" s="342" t="s">
        <v>585</v>
      </c>
      <c r="B55" s="345">
        <v>73.47</v>
      </c>
    </row>
    <row r="56" spans="1:2" s="57" customFormat="1" ht="27.75" customHeight="1">
      <c r="A56" s="342" t="s">
        <v>586</v>
      </c>
      <c r="B56" s="345">
        <v>3</v>
      </c>
    </row>
    <row r="57" spans="1:2" s="57" customFormat="1" ht="27.75" customHeight="1">
      <c r="A57" s="342" t="s">
        <v>587</v>
      </c>
      <c r="B57" s="345">
        <v>4.8048</v>
      </c>
    </row>
    <row r="58" spans="1:2" s="57" customFormat="1" ht="27.75" customHeight="1">
      <c r="A58" s="342" t="s">
        <v>588</v>
      </c>
      <c r="B58" s="345">
        <v>1.944</v>
      </c>
    </row>
    <row r="59" spans="1:2" s="57" customFormat="1" ht="27.75" customHeight="1">
      <c r="A59" s="342" t="s">
        <v>589</v>
      </c>
      <c r="B59" s="345">
        <v>0.84</v>
      </c>
    </row>
    <row r="60" spans="1:2" s="57" customFormat="1" ht="27.75" customHeight="1">
      <c r="A60" s="342" t="s">
        <v>590</v>
      </c>
      <c r="B60" s="345">
        <v>15</v>
      </c>
    </row>
    <row r="61" spans="1:2" s="57" customFormat="1" ht="27.75" customHeight="1">
      <c r="A61" s="342" t="s">
        <v>591</v>
      </c>
      <c r="B61" s="345">
        <v>21.1</v>
      </c>
    </row>
    <row r="62" spans="1:2" s="57" customFormat="1" ht="27.75" customHeight="1">
      <c r="A62" s="342" t="s">
        <v>592</v>
      </c>
      <c r="B62" s="345">
        <v>146.436</v>
      </c>
    </row>
    <row r="63" spans="1:2" s="57" customFormat="1" ht="27.75" customHeight="1">
      <c r="A63" s="342" t="s">
        <v>593</v>
      </c>
      <c r="B63" s="345">
        <v>3.864</v>
      </c>
    </row>
    <row r="64" spans="1:2" s="57" customFormat="1" ht="27.75" customHeight="1">
      <c r="A64" s="342" t="s">
        <v>594</v>
      </c>
      <c r="B64" s="345">
        <v>141.47244</v>
      </c>
    </row>
    <row r="65" spans="1:2" s="57" customFormat="1" ht="27.75" customHeight="1">
      <c r="A65" s="342" t="s">
        <v>595</v>
      </c>
      <c r="B65" s="345">
        <v>113.4</v>
      </c>
    </row>
    <row r="66" spans="1:2" s="57" customFormat="1" ht="27.75" customHeight="1">
      <c r="A66" s="342" t="s">
        <v>596</v>
      </c>
      <c r="B66" s="345">
        <v>19.44</v>
      </c>
    </row>
    <row r="67" spans="1:2" s="57" customFormat="1" ht="27.75" customHeight="1">
      <c r="A67" s="342" t="s">
        <v>597</v>
      </c>
      <c r="B67" s="345">
        <v>43.74</v>
      </c>
    </row>
    <row r="68" spans="1:2" s="57" customFormat="1" ht="27.75" customHeight="1">
      <c r="A68" s="342" t="s">
        <v>598</v>
      </c>
      <c r="B68" s="345">
        <v>11.34</v>
      </c>
    </row>
    <row r="69" spans="1:2" s="57" customFormat="1" ht="27.75" customHeight="1">
      <c r="A69" s="342" t="s">
        <v>599</v>
      </c>
      <c r="B69" s="331">
        <v>22.88</v>
      </c>
    </row>
    <row r="70" spans="1:2" s="57" customFormat="1" ht="27.75" customHeight="1">
      <c r="A70" s="342" t="s">
        <v>600</v>
      </c>
      <c r="B70" s="345">
        <v>44.92</v>
      </c>
    </row>
    <row r="71" spans="1:2" s="57" customFormat="1" ht="27.75" customHeight="1">
      <c r="A71" s="342" t="s">
        <v>601</v>
      </c>
      <c r="B71" s="345">
        <v>7.2</v>
      </c>
    </row>
    <row r="72" spans="1:2" s="57" customFormat="1" ht="27.75" customHeight="1">
      <c r="A72" s="342" t="s">
        <v>602</v>
      </c>
      <c r="B72" s="331">
        <v>132</v>
      </c>
    </row>
    <row r="73" spans="1:2" s="57" customFormat="1" ht="27.75" customHeight="1">
      <c r="A73" s="342" t="s">
        <v>196</v>
      </c>
      <c r="B73" s="331">
        <v>165.4</v>
      </c>
    </row>
    <row r="74" spans="1:2" s="57" customFormat="1" ht="27.75" customHeight="1">
      <c r="A74" s="342" t="s">
        <v>603</v>
      </c>
      <c r="B74" s="331">
        <v>100</v>
      </c>
    </row>
    <row r="75" spans="1:2" s="57" customFormat="1" ht="27.75" customHeight="1">
      <c r="A75" s="342" t="s">
        <v>604</v>
      </c>
      <c r="B75" s="331">
        <v>0</v>
      </c>
    </row>
    <row r="76" spans="1:2" s="57" customFormat="1" ht="27.75" customHeight="1">
      <c r="A76" s="342" t="s">
        <v>605</v>
      </c>
      <c r="B76" s="345">
        <v>4.896</v>
      </c>
    </row>
    <row r="77" spans="1:2" s="57" customFormat="1" ht="27.75" customHeight="1">
      <c r="A77" s="342" t="s">
        <v>606</v>
      </c>
      <c r="B77" s="331">
        <v>0</v>
      </c>
    </row>
    <row r="78" spans="1:2" s="57" customFormat="1" ht="27.75" customHeight="1">
      <c r="A78" s="342" t="s">
        <v>607</v>
      </c>
      <c r="B78" s="331">
        <v>0</v>
      </c>
    </row>
    <row r="79" spans="1:2" s="57" customFormat="1" ht="27.75" customHeight="1">
      <c r="A79" s="342" t="s">
        <v>608</v>
      </c>
      <c r="B79" s="331">
        <v>0</v>
      </c>
    </row>
    <row r="80" spans="1:2" s="57" customFormat="1" ht="27.75" customHeight="1">
      <c r="A80" s="342" t="s">
        <v>609</v>
      </c>
      <c r="B80" s="331">
        <v>0</v>
      </c>
    </row>
    <row r="81" spans="1:2" s="57" customFormat="1" ht="27.75" customHeight="1">
      <c r="A81" s="342" t="s">
        <v>610</v>
      </c>
      <c r="B81" s="331">
        <v>0</v>
      </c>
    </row>
    <row r="82" spans="1:2" s="57" customFormat="1" ht="27.75" customHeight="1">
      <c r="A82" s="342" t="s">
        <v>202</v>
      </c>
      <c r="B82" s="345">
        <f>SUM(B83:B88)</f>
        <v>4071</v>
      </c>
    </row>
    <row r="83" spans="1:2" s="57" customFormat="1" ht="27.75" customHeight="1">
      <c r="A83" s="347" t="s">
        <v>204</v>
      </c>
      <c r="B83" s="345">
        <v>1184</v>
      </c>
    </row>
    <row r="84" spans="1:2" s="57" customFormat="1" ht="27.75" customHeight="1">
      <c r="A84" s="347" t="s">
        <v>206</v>
      </c>
      <c r="B84" s="345">
        <v>86</v>
      </c>
    </row>
    <row r="85" spans="1:2" s="57" customFormat="1" ht="27.75" customHeight="1">
      <c r="A85" s="347" t="s">
        <v>208</v>
      </c>
      <c r="B85" s="345">
        <v>430</v>
      </c>
    </row>
    <row r="86" spans="1:2" s="57" customFormat="1" ht="27.75" customHeight="1">
      <c r="A86" s="347" t="s">
        <v>210</v>
      </c>
      <c r="B86" s="345">
        <v>2113</v>
      </c>
    </row>
    <row r="87" spans="1:2" s="57" customFormat="1" ht="27.75" customHeight="1">
      <c r="A87" s="348" t="s">
        <v>611</v>
      </c>
      <c r="B87" s="331">
        <v>0</v>
      </c>
    </row>
    <row r="88" spans="1:2" s="57" customFormat="1" ht="27.75" customHeight="1">
      <c r="A88" s="342" t="s">
        <v>612</v>
      </c>
      <c r="B88" s="345">
        <v>258</v>
      </c>
    </row>
    <row r="89" spans="1:2" s="57" customFormat="1" ht="27.75" customHeight="1">
      <c r="A89" s="342" t="s">
        <v>214</v>
      </c>
      <c r="B89" s="346">
        <f>SUM(B90:B100)</f>
        <v>2491.6099999999997</v>
      </c>
    </row>
    <row r="90" spans="1:2" s="57" customFormat="1" ht="27.75" customHeight="1">
      <c r="A90" s="342" t="s">
        <v>216</v>
      </c>
      <c r="B90" s="345">
        <v>7.7</v>
      </c>
    </row>
    <row r="91" spans="1:2" s="57" customFormat="1" ht="27.75" customHeight="1">
      <c r="A91" s="342" t="s">
        <v>218</v>
      </c>
      <c r="B91" s="345">
        <v>149.8</v>
      </c>
    </row>
    <row r="92" spans="1:2" s="57" customFormat="1" ht="27.75" customHeight="1">
      <c r="A92" s="342" t="s">
        <v>220</v>
      </c>
      <c r="B92" s="345">
        <v>78.97</v>
      </c>
    </row>
    <row r="93" spans="1:2" s="57" customFormat="1" ht="27.75" customHeight="1">
      <c r="A93" s="342" t="s">
        <v>613</v>
      </c>
      <c r="B93" s="345">
        <v>0</v>
      </c>
    </row>
    <row r="94" spans="1:2" s="57" customFormat="1" ht="27.75" customHeight="1">
      <c r="A94" s="342" t="s">
        <v>614</v>
      </c>
      <c r="B94" s="345"/>
    </row>
    <row r="95" spans="1:2" s="57" customFormat="1" ht="27.75" customHeight="1">
      <c r="A95" s="342" t="s">
        <v>615</v>
      </c>
      <c r="B95" s="345">
        <v>2111.18</v>
      </c>
    </row>
    <row r="96" spans="1:2" s="57" customFormat="1" ht="27.75" customHeight="1">
      <c r="A96" s="342" t="s">
        <v>616</v>
      </c>
      <c r="B96" s="345">
        <v>0</v>
      </c>
    </row>
    <row r="97" spans="1:2" s="57" customFormat="1" ht="27.75" customHeight="1">
      <c r="A97" s="342" t="s">
        <v>617</v>
      </c>
      <c r="B97" s="345">
        <v>3.02</v>
      </c>
    </row>
    <row r="98" spans="1:2" s="57" customFormat="1" ht="27.75" customHeight="1">
      <c r="A98" s="342" t="s">
        <v>618</v>
      </c>
      <c r="B98" s="345"/>
    </row>
    <row r="99" spans="1:2" s="57" customFormat="1" ht="27.75" customHeight="1">
      <c r="A99" s="342" t="s">
        <v>619</v>
      </c>
      <c r="B99" s="345">
        <v>68.94</v>
      </c>
    </row>
    <row r="100" spans="1:2" s="57" customFormat="1" ht="27.75" customHeight="1">
      <c r="A100" s="342" t="s">
        <v>620</v>
      </c>
      <c r="B100" s="345">
        <v>72</v>
      </c>
    </row>
    <row r="101" spans="1:2" s="57" customFormat="1" ht="27.75" customHeight="1">
      <c r="A101" s="342" t="s">
        <v>230</v>
      </c>
      <c r="B101" s="345">
        <f>SUM(B102:B105)</f>
        <v>2357.8</v>
      </c>
    </row>
    <row r="102" spans="1:2" s="57" customFormat="1" ht="27.75" customHeight="1">
      <c r="A102" s="347" t="s">
        <v>232</v>
      </c>
      <c r="B102" s="345">
        <v>997</v>
      </c>
    </row>
    <row r="103" spans="1:2" s="57" customFormat="1" ht="27.75" customHeight="1">
      <c r="A103" s="347" t="s">
        <v>130</v>
      </c>
      <c r="B103" s="345">
        <v>1106</v>
      </c>
    </row>
    <row r="104" spans="1:2" s="57" customFormat="1" ht="27.75" customHeight="1">
      <c r="A104" s="342" t="s">
        <v>235</v>
      </c>
      <c r="B104" s="331">
        <v>100</v>
      </c>
    </row>
    <row r="105" spans="1:2" s="57" customFormat="1" ht="27.75" customHeight="1">
      <c r="A105" s="342" t="s">
        <v>237</v>
      </c>
      <c r="B105" s="331">
        <v>154.8</v>
      </c>
    </row>
    <row r="106" spans="1:2" s="57" customFormat="1" ht="27.75" customHeight="1">
      <c r="A106" s="342" t="s">
        <v>239</v>
      </c>
      <c r="B106" s="346">
        <f>SUM(B107,B141,B145:B151)</f>
        <v>8409.121000000001</v>
      </c>
    </row>
    <row r="107" spans="1:2" s="57" customFormat="1" ht="27.75" customHeight="1">
      <c r="A107" s="342" t="s">
        <v>241</v>
      </c>
      <c r="B107" s="346">
        <f>SUM(B108:B140)</f>
        <v>7673.2210000000005</v>
      </c>
    </row>
    <row r="108" spans="1:2" s="57" customFormat="1" ht="27.75" customHeight="1">
      <c r="A108" s="347" t="s">
        <v>621</v>
      </c>
      <c r="B108" s="345">
        <v>66.55</v>
      </c>
    </row>
    <row r="109" spans="1:2" s="57" customFormat="1" ht="27.75" customHeight="1">
      <c r="A109" s="347" t="s">
        <v>622</v>
      </c>
      <c r="B109" s="345">
        <v>4.87</v>
      </c>
    </row>
    <row r="110" spans="1:2" s="57" customFormat="1" ht="27.75" customHeight="1">
      <c r="A110" s="342" t="s">
        <v>623</v>
      </c>
      <c r="B110" s="345">
        <v>74.96</v>
      </c>
    </row>
    <row r="111" spans="1:2" s="57" customFormat="1" ht="27.75" customHeight="1">
      <c r="A111" s="342" t="s">
        <v>249</v>
      </c>
      <c r="B111" s="345">
        <v>142.82</v>
      </c>
    </row>
    <row r="112" spans="1:2" s="57" customFormat="1" ht="27.75" customHeight="1">
      <c r="A112" s="342" t="s">
        <v>251</v>
      </c>
      <c r="B112" s="345">
        <v>9.7</v>
      </c>
    </row>
    <row r="113" spans="1:2" s="57" customFormat="1" ht="27.75" customHeight="1">
      <c r="A113" s="342" t="s">
        <v>252</v>
      </c>
      <c r="B113" s="345">
        <v>17.911</v>
      </c>
    </row>
    <row r="114" spans="1:2" s="57" customFormat="1" ht="27.75" customHeight="1">
      <c r="A114" s="342" t="s">
        <v>254</v>
      </c>
      <c r="B114" s="345">
        <v>54.18</v>
      </c>
    </row>
    <row r="115" spans="1:2" s="57" customFormat="1" ht="27.75" customHeight="1">
      <c r="A115" s="342" t="s">
        <v>256</v>
      </c>
      <c r="B115" s="345">
        <v>529</v>
      </c>
    </row>
    <row r="116" spans="1:2" s="57" customFormat="1" ht="27.75" customHeight="1">
      <c r="A116" s="342" t="s">
        <v>258</v>
      </c>
      <c r="B116" s="345">
        <v>131</v>
      </c>
    </row>
    <row r="117" spans="1:2" s="57" customFormat="1" ht="27.75" customHeight="1">
      <c r="A117" s="347" t="s">
        <v>260</v>
      </c>
      <c r="B117" s="345">
        <v>211.3</v>
      </c>
    </row>
    <row r="118" spans="1:2" s="57" customFormat="1" ht="27.75" customHeight="1">
      <c r="A118" s="342" t="s">
        <v>624</v>
      </c>
      <c r="B118" s="345">
        <v>0</v>
      </c>
    </row>
    <row r="119" spans="1:2" s="57" customFormat="1" ht="27.75" customHeight="1">
      <c r="A119" s="342" t="s">
        <v>625</v>
      </c>
      <c r="B119" s="345">
        <v>77.8</v>
      </c>
    </row>
    <row r="120" spans="1:2" s="57" customFormat="1" ht="27.75" customHeight="1">
      <c r="A120" s="342" t="s">
        <v>626</v>
      </c>
      <c r="B120" s="345">
        <v>72.9</v>
      </c>
    </row>
    <row r="121" spans="1:2" s="57" customFormat="1" ht="27.75" customHeight="1">
      <c r="A121" s="342" t="s">
        <v>627</v>
      </c>
      <c r="B121" s="345">
        <v>1.6</v>
      </c>
    </row>
    <row r="122" spans="1:2" s="57" customFormat="1" ht="27.75" customHeight="1">
      <c r="A122" s="342" t="s">
        <v>628</v>
      </c>
      <c r="B122" s="345">
        <v>32.4</v>
      </c>
    </row>
    <row r="123" spans="1:2" s="57" customFormat="1" ht="27.75" customHeight="1">
      <c r="A123" s="342" t="s">
        <v>629</v>
      </c>
      <c r="B123" s="345">
        <v>474.5</v>
      </c>
    </row>
    <row r="124" spans="1:2" s="57" customFormat="1" ht="27.75" customHeight="1">
      <c r="A124" s="342" t="s">
        <v>630</v>
      </c>
      <c r="B124" s="345">
        <v>305.8</v>
      </c>
    </row>
    <row r="125" spans="1:2" s="57" customFormat="1" ht="27.75" customHeight="1">
      <c r="A125" s="342" t="s">
        <v>631</v>
      </c>
      <c r="B125" s="345">
        <v>326.2</v>
      </c>
    </row>
    <row r="126" spans="1:2" s="57" customFormat="1" ht="27.75" customHeight="1">
      <c r="A126" s="342" t="s">
        <v>632</v>
      </c>
      <c r="B126" s="345">
        <v>405</v>
      </c>
    </row>
    <row r="127" spans="1:2" s="57" customFormat="1" ht="27.75" customHeight="1">
      <c r="A127" s="342" t="s">
        <v>633</v>
      </c>
      <c r="B127" s="345">
        <v>104.7</v>
      </c>
    </row>
    <row r="128" spans="1:2" s="57" customFormat="1" ht="27.75" customHeight="1">
      <c r="A128" s="342" t="s">
        <v>634</v>
      </c>
      <c r="B128" s="345">
        <v>392.2</v>
      </c>
    </row>
    <row r="129" spans="1:2" s="57" customFormat="1" ht="27.75" customHeight="1">
      <c r="A129" s="342" t="s">
        <v>635</v>
      </c>
      <c r="B129" s="345">
        <v>702.3</v>
      </c>
    </row>
    <row r="130" spans="1:2" s="57" customFormat="1" ht="27.75" customHeight="1">
      <c r="A130" s="342" t="s">
        <v>636</v>
      </c>
      <c r="B130" s="345">
        <v>302.8</v>
      </c>
    </row>
    <row r="131" spans="1:2" s="57" customFormat="1" ht="27.75" customHeight="1">
      <c r="A131" s="342" t="s">
        <v>637</v>
      </c>
      <c r="B131" s="345">
        <v>100.9</v>
      </c>
    </row>
    <row r="132" spans="1:2" s="57" customFormat="1" ht="27.75" customHeight="1">
      <c r="A132" s="342" t="s">
        <v>638</v>
      </c>
      <c r="B132" s="345">
        <v>132</v>
      </c>
    </row>
    <row r="133" spans="1:2" s="57" customFormat="1" ht="27.75" customHeight="1">
      <c r="A133" s="342" t="s">
        <v>639</v>
      </c>
      <c r="B133" s="345">
        <v>252.76</v>
      </c>
    </row>
    <row r="134" spans="1:2" s="57" customFormat="1" ht="27.75" customHeight="1">
      <c r="A134" s="342" t="s">
        <v>640</v>
      </c>
      <c r="B134" s="345">
        <v>179.27</v>
      </c>
    </row>
    <row r="135" spans="1:2" s="57" customFormat="1" ht="27.75" customHeight="1">
      <c r="A135" s="342" t="s">
        <v>641</v>
      </c>
      <c r="B135" s="345">
        <v>285.59</v>
      </c>
    </row>
    <row r="136" spans="1:2" s="57" customFormat="1" ht="27.75" customHeight="1">
      <c r="A136" s="342" t="s">
        <v>642</v>
      </c>
      <c r="B136" s="345">
        <v>741.1</v>
      </c>
    </row>
    <row r="137" spans="1:2" s="57" customFormat="1" ht="27.75" customHeight="1">
      <c r="A137" s="342" t="s">
        <v>643</v>
      </c>
      <c r="B137" s="345">
        <v>127.37</v>
      </c>
    </row>
    <row r="138" spans="1:2" s="57" customFormat="1" ht="27.75" customHeight="1">
      <c r="A138" s="342" t="s">
        <v>644</v>
      </c>
      <c r="B138" s="345">
        <v>233.28</v>
      </c>
    </row>
    <row r="139" spans="1:2" s="57" customFormat="1" ht="27.75" customHeight="1">
      <c r="A139" s="342" t="s">
        <v>645</v>
      </c>
      <c r="B139" s="345">
        <v>944.78</v>
      </c>
    </row>
    <row r="140" spans="1:2" s="57" customFormat="1" ht="27.75" customHeight="1">
      <c r="A140" s="342" t="s">
        <v>646</v>
      </c>
      <c r="B140" s="345">
        <v>235.68</v>
      </c>
    </row>
    <row r="141" spans="1:2" s="57" customFormat="1" ht="27.75" customHeight="1">
      <c r="A141" s="342" t="s">
        <v>306</v>
      </c>
      <c r="B141" s="346">
        <f>SUM(B142:B144)</f>
        <v>601.2</v>
      </c>
    </row>
    <row r="142" spans="1:2" s="57" customFormat="1" ht="27.75" customHeight="1">
      <c r="A142" s="342" t="s">
        <v>308</v>
      </c>
      <c r="B142" s="345">
        <v>510.61</v>
      </c>
    </row>
    <row r="143" spans="1:2" s="57" customFormat="1" ht="27.75" customHeight="1">
      <c r="A143" s="342" t="s">
        <v>310</v>
      </c>
      <c r="B143" s="345">
        <v>43.15</v>
      </c>
    </row>
    <row r="144" spans="1:2" s="57" customFormat="1" ht="27.75" customHeight="1">
      <c r="A144" s="342" t="s">
        <v>311</v>
      </c>
      <c r="B144" s="345">
        <v>47.44</v>
      </c>
    </row>
    <row r="145" spans="1:2" s="57" customFormat="1" ht="27.75" customHeight="1">
      <c r="A145" s="342" t="s">
        <v>647</v>
      </c>
      <c r="B145" s="345">
        <v>0</v>
      </c>
    </row>
    <row r="146" spans="1:2" s="57" customFormat="1" ht="27.75" customHeight="1">
      <c r="A146" s="342" t="s">
        <v>648</v>
      </c>
      <c r="B146" s="345">
        <v>25</v>
      </c>
    </row>
    <row r="147" spans="1:2" s="57" customFormat="1" ht="27.75" customHeight="1">
      <c r="A147" s="342" t="s">
        <v>649</v>
      </c>
      <c r="B147" s="345">
        <v>0</v>
      </c>
    </row>
    <row r="148" spans="1:2" s="57" customFormat="1" ht="27.75" customHeight="1">
      <c r="A148" s="342" t="s">
        <v>650</v>
      </c>
      <c r="B148" s="345">
        <v>0</v>
      </c>
    </row>
    <row r="149" spans="1:2" s="57" customFormat="1" ht="27.75" customHeight="1">
      <c r="A149" s="342" t="s">
        <v>651</v>
      </c>
      <c r="B149" s="345">
        <v>39.7</v>
      </c>
    </row>
    <row r="150" spans="1:2" s="57" customFormat="1" ht="27.75" customHeight="1">
      <c r="A150" s="342" t="s">
        <v>652</v>
      </c>
      <c r="B150" s="345">
        <v>50</v>
      </c>
    </row>
    <row r="151" spans="1:2" s="57" customFormat="1" ht="27.75" customHeight="1">
      <c r="A151" s="342" t="s">
        <v>653</v>
      </c>
      <c r="B151" s="345">
        <v>20</v>
      </c>
    </row>
    <row r="152" spans="1:2" s="57" customFormat="1" ht="27.75" customHeight="1">
      <c r="A152" s="342" t="s">
        <v>321</v>
      </c>
      <c r="B152" s="346">
        <f>SUM(B153:B155)</f>
        <v>9418.36</v>
      </c>
    </row>
    <row r="153" spans="1:2" s="57" customFormat="1" ht="27.75" customHeight="1">
      <c r="A153" s="342" t="s">
        <v>323</v>
      </c>
      <c r="B153" s="346">
        <v>8049.55</v>
      </c>
    </row>
    <row r="154" spans="1:2" s="57" customFormat="1" ht="27.75" customHeight="1">
      <c r="A154" s="342" t="s">
        <v>325</v>
      </c>
      <c r="B154" s="346">
        <v>368.81</v>
      </c>
    </row>
    <row r="155" spans="1:2" s="57" customFormat="1" ht="27.75" customHeight="1">
      <c r="A155" s="342" t="s">
        <v>327</v>
      </c>
      <c r="B155" s="346">
        <v>1000</v>
      </c>
    </row>
    <row r="156" spans="1:2" s="57" customFormat="1" ht="27.75" customHeight="1">
      <c r="A156" s="342" t="s">
        <v>329</v>
      </c>
      <c r="B156" s="343">
        <f>SUM(B157,B167:B168)</f>
        <v>1364.6200000000001</v>
      </c>
    </row>
    <row r="157" spans="1:2" s="57" customFormat="1" ht="27.75" customHeight="1">
      <c r="A157" s="342" t="s">
        <v>331</v>
      </c>
      <c r="B157" s="343">
        <f>SUM(B158:B166)</f>
        <v>1036.77</v>
      </c>
    </row>
    <row r="158" spans="1:2" s="57" customFormat="1" ht="27.75" customHeight="1">
      <c r="A158" s="343" t="s">
        <v>333</v>
      </c>
      <c r="B158" s="343">
        <v>497.65</v>
      </c>
    </row>
    <row r="159" spans="1:2" s="57" customFormat="1" ht="27.75" customHeight="1">
      <c r="A159" s="343" t="s">
        <v>654</v>
      </c>
      <c r="B159" s="343">
        <v>0</v>
      </c>
    </row>
    <row r="160" spans="1:2" s="57" customFormat="1" ht="27.75" customHeight="1">
      <c r="A160" s="343" t="s">
        <v>655</v>
      </c>
      <c r="B160" s="343">
        <v>139.84</v>
      </c>
    </row>
    <row r="161" spans="1:2" s="57" customFormat="1" ht="27.75" customHeight="1">
      <c r="A161" s="343" t="s">
        <v>656</v>
      </c>
      <c r="B161" s="343">
        <v>216.49</v>
      </c>
    </row>
    <row r="162" spans="1:2" s="57" customFormat="1" ht="27.75" customHeight="1">
      <c r="A162" s="343" t="s">
        <v>657</v>
      </c>
      <c r="B162" s="343">
        <v>167.41</v>
      </c>
    </row>
    <row r="163" spans="1:2" s="57" customFormat="1" ht="27.75" customHeight="1">
      <c r="A163" s="343" t="s">
        <v>658</v>
      </c>
      <c r="B163" s="343">
        <v>1.38</v>
      </c>
    </row>
    <row r="164" spans="1:2" s="57" customFormat="1" ht="27.75" customHeight="1">
      <c r="A164" s="343" t="s">
        <v>659</v>
      </c>
      <c r="B164" s="343">
        <v>7</v>
      </c>
    </row>
    <row r="165" spans="1:2" s="57" customFormat="1" ht="27.75" customHeight="1">
      <c r="A165" s="343" t="s">
        <v>660</v>
      </c>
      <c r="B165" s="343">
        <v>7</v>
      </c>
    </row>
    <row r="166" spans="1:2" s="57" customFormat="1" ht="27.75" customHeight="1">
      <c r="A166" s="343" t="s">
        <v>661</v>
      </c>
      <c r="B166" s="343"/>
    </row>
    <row r="167" spans="1:2" s="57" customFormat="1" ht="27.75" customHeight="1">
      <c r="A167" s="343" t="s">
        <v>347</v>
      </c>
      <c r="B167" s="346">
        <v>316.43</v>
      </c>
    </row>
    <row r="168" spans="1:2" s="57" customFormat="1" ht="27.75" customHeight="1">
      <c r="A168" s="343" t="s">
        <v>349</v>
      </c>
      <c r="B168" s="346">
        <v>11.42</v>
      </c>
    </row>
    <row r="169" spans="1:2" s="57" customFormat="1" ht="27.75" customHeight="1">
      <c r="A169" s="342" t="s">
        <v>351</v>
      </c>
      <c r="B169" s="343">
        <f>SUM(B170:B173)</f>
        <v>16287.64</v>
      </c>
    </row>
    <row r="170" spans="1:2" s="57" customFormat="1" ht="27.75" customHeight="1">
      <c r="A170" s="51" t="s">
        <v>353</v>
      </c>
      <c r="B170" s="331">
        <v>11049.8</v>
      </c>
    </row>
    <row r="171" spans="1:2" s="57" customFormat="1" ht="27.75" customHeight="1">
      <c r="A171" s="51" t="s">
        <v>355</v>
      </c>
      <c r="B171" s="331">
        <v>1306.44</v>
      </c>
    </row>
    <row r="172" spans="1:2" s="57" customFormat="1" ht="27.75" customHeight="1">
      <c r="A172" s="51" t="s">
        <v>357</v>
      </c>
      <c r="B172" s="331">
        <v>2691.22</v>
      </c>
    </row>
    <row r="173" spans="1:2" s="57" customFormat="1" ht="27.75" customHeight="1">
      <c r="A173" s="51" t="s">
        <v>359</v>
      </c>
      <c r="B173" s="338">
        <f>SUM(B174:B180)</f>
        <v>1240.18</v>
      </c>
    </row>
    <row r="174" spans="1:2" s="57" customFormat="1" ht="27.75" customHeight="1">
      <c r="A174" s="51" t="s">
        <v>662</v>
      </c>
      <c r="B174" s="331">
        <v>0</v>
      </c>
    </row>
    <row r="175" spans="1:2" s="57" customFormat="1" ht="27.75" customHeight="1">
      <c r="A175" s="51" t="s">
        <v>361</v>
      </c>
      <c r="B175" s="331">
        <v>1208.18</v>
      </c>
    </row>
    <row r="176" spans="1:2" s="57" customFormat="1" ht="27.75" customHeight="1">
      <c r="A176" s="51" t="s">
        <v>663</v>
      </c>
      <c r="B176" s="331">
        <v>0</v>
      </c>
    </row>
    <row r="177" spans="1:2" s="57" customFormat="1" ht="27.75" customHeight="1">
      <c r="A177" s="51" t="s">
        <v>664</v>
      </c>
      <c r="B177" s="331">
        <v>0</v>
      </c>
    </row>
    <row r="178" spans="1:2" s="57" customFormat="1" ht="27.75" customHeight="1">
      <c r="A178" s="51" t="s">
        <v>362</v>
      </c>
      <c r="B178" s="331">
        <v>32</v>
      </c>
    </row>
    <row r="179" spans="1:2" s="57" customFormat="1" ht="27.75" customHeight="1">
      <c r="A179" s="51" t="s">
        <v>665</v>
      </c>
      <c r="B179" s="331">
        <v>0</v>
      </c>
    </row>
    <row r="180" spans="1:2" s="57" customFormat="1" ht="27.75" customHeight="1">
      <c r="A180" s="51" t="s">
        <v>666</v>
      </c>
      <c r="B180" s="331">
        <v>0</v>
      </c>
    </row>
    <row r="181" spans="1:2" s="57" customFormat="1" ht="27.75" customHeight="1">
      <c r="A181" s="342" t="s">
        <v>364</v>
      </c>
      <c r="B181" s="343">
        <f>SUM(B182:B185)</f>
        <v>349.64</v>
      </c>
    </row>
    <row r="182" spans="1:2" s="57" customFormat="1" ht="27.75" customHeight="1">
      <c r="A182" s="349" t="s">
        <v>667</v>
      </c>
      <c r="B182" s="343">
        <v>0</v>
      </c>
    </row>
    <row r="183" spans="1:2" s="57" customFormat="1" ht="27.75" customHeight="1">
      <c r="A183" s="349" t="s">
        <v>668</v>
      </c>
      <c r="B183" s="343">
        <v>0</v>
      </c>
    </row>
    <row r="184" spans="1:2" s="57" customFormat="1" ht="27.75" customHeight="1">
      <c r="A184" s="349" t="s">
        <v>669</v>
      </c>
      <c r="B184" s="343">
        <v>0</v>
      </c>
    </row>
    <row r="185" spans="1:2" s="57" customFormat="1" ht="27.75" customHeight="1">
      <c r="A185" s="349" t="s">
        <v>670</v>
      </c>
      <c r="B185" s="343">
        <f>SUM(B186:B191)</f>
        <v>349.64</v>
      </c>
    </row>
    <row r="186" spans="1:2" s="57" customFormat="1" ht="27.75" customHeight="1">
      <c r="A186" s="349" t="s">
        <v>368</v>
      </c>
      <c r="B186" s="343">
        <v>31.2</v>
      </c>
    </row>
    <row r="187" spans="1:2" s="57" customFormat="1" ht="27.75" customHeight="1">
      <c r="A187" s="349" t="s">
        <v>370</v>
      </c>
      <c r="B187" s="343">
        <v>15.27</v>
      </c>
    </row>
    <row r="188" spans="1:2" s="57" customFormat="1" ht="27.75" customHeight="1">
      <c r="A188" s="349" t="s">
        <v>372</v>
      </c>
      <c r="B188" s="343">
        <v>86</v>
      </c>
    </row>
    <row r="189" spans="1:2" s="57" customFormat="1" ht="27.75" customHeight="1">
      <c r="A189" s="349" t="s">
        <v>374</v>
      </c>
      <c r="B189" s="343">
        <v>60</v>
      </c>
    </row>
    <row r="190" spans="1:2" s="57" customFormat="1" ht="27.75" customHeight="1">
      <c r="A190" s="349" t="s">
        <v>376</v>
      </c>
      <c r="B190" s="343">
        <v>137.96</v>
      </c>
    </row>
    <row r="191" spans="1:2" s="57" customFormat="1" ht="27.75" customHeight="1">
      <c r="A191" s="349" t="s">
        <v>378</v>
      </c>
      <c r="B191" s="343">
        <v>19.21</v>
      </c>
    </row>
    <row r="192" spans="1:2" s="57" customFormat="1" ht="27.75" customHeight="1">
      <c r="A192" s="342" t="s">
        <v>671</v>
      </c>
      <c r="B192" s="343">
        <f>SUM(B193:B193)</f>
        <v>0</v>
      </c>
    </row>
    <row r="193" spans="1:2" s="57" customFormat="1" ht="27.75" customHeight="1">
      <c r="A193" s="342" t="s">
        <v>672</v>
      </c>
      <c r="B193" s="343">
        <f>SUM(B194:B195)</f>
        <v>0</v>
      </c>
    </row>
    <row r="194" spans="1:2" s="57" customFormat="1" ht="27.75" customHeight="1">
      <c r="A194" s="342" t="s">
        <v>673</v>
      </c>
      <c r="B194" s="343"/>
    </row>
    <row r="195" spans="1:2" s="57" customFormat="1" ht="27.75" customHeight="1">
      <c r="A195" s="342" t="s">
        <v>674</v>
      </c>
      <c r="B195" s="343"/>
    </row>
    <row r="196" spans="1:2" s="57" customFormat="1" ht="27.75" customHeight="1">
      <c r="A196" s="342" t="s">
        <v>675</v>
      </c>
      <c r="B196" s="343">
        <f>SUM(B197:B200)</f>
        <v>2222</v>
      </c>
    </row>
    <row r="197" spans="1:2" s="57" customFormat="1" ht="27.75" customHeight="1">
      <c r="A197" s="342" t="s">
        <v>382</v>
      </c>
      <c r="B197" s="343">
        <v>1850</v>
      </c>
    </row>
    <row r="198" spans="1:2" s="57" customFormat="1" ht="27.75" customHeight="1">
      <c r="A198" s="347" t="s">
        <v>676</v>
      </c>
      <c r="B198" s="331"/>
    </row>
    <row r="199" spans="1:2" s="57" customFormat="1" ht="27.75" customHeight="1">
      <c r="A199" s="342" t="s">
        <v>677</v>
      </c>
      <c r="B199" s="343"/>
    </row>
    <row r="200" spans="1:2" s="57" customFormat="1" ht="27.75" customHeight="1">
      <c r="A200" s="348" t="s">
        <v>678</v>
      </c>
      <c r="B200" s="331">
        <v>372</v>
      </c>
    </row>
    <row r="201" spans="1:2" s="57" customFormat="1" ht="27.75" customHeight="1">
      <c r="A201" s="343" t="s">
        <v>679</v>
      </c>
      <c r="B201" s="343">
        <f>SUM(B202:B202)</f>
        <v>1148</v>
      </c>
    </row>
    <row r="202" spans="1:2" s="57" customFormat="1" ht="27.75" customHeight="1">
      <c r="A202" s="347" t="s">
        <v>388</v>
      </c>
      <c r="B202" s="338">
        <f>SUM(B203:B207)</f>
        <v>1148</v>
      </c>
    </row>
    <row r="203" spans="1:2" s="57" customFormat="1" ht="27.75" customHeight="1">
      <c r="A203" s="347" t="s">
        <v>680</v>
      </c>
      <c r="B203" s="331"/>
    </row>
    <row r="204" spans="1:2" s="57" customFormat="1" ht="27.75" customHeight="1">
      <c r="A204" s="347" t="s">
        <v>681</v>
      </c>
      <c r="B204" s="331"/>
    </row>
    <row r="205" spans="1:2" s="57" customFormat="1" ht="27.75" customHeight="1">
      <c r="A205" s="347" t="s">
        <v>682</v>
      </c>
      <c r="B205" s="331"/>
    </row>
    <row r="206" spans="1:2" s="57" customFormat="1" ht="27.75" customHeight="1">
      <c r="A206" s="347" t="s">
        <v>683</v>
      </c>
      <c r="B206" s="331">
        <v>1148</v>
      </c>
    </row>
    <row r="207" spans="1:2" s="57" customFormat="1" ht="27.75" customHeight="1">
      <c r="A207" s="347" t="s">
        <v>684</v>
      </c>
      <c r="B207" s="331"/>
    </row>
    <row r="208" spans="1:2" s="57" customFormat="1" ht="27.75" customHeight="1">
      <c r="A208" s="342" t="s">
        <v>685</v>
      </c>
      <c r="B208" s="343">
        <f>SUM(B209,B218,B224,B227,B230,B240,B244,B247)</f>
        <v>14100.469999999998</v>
      </c>
    </row>
    <row r="209" spans="1:2" s="57" customFormat="1" ht="27.75" customHeight="1">
      <c r="A209" s="348" t="s">
        <v>394</v>
      </c>
      <c r="B209" s="338">
        <f>SUM(B210:B217)</f>
        <v>1477.48</v>
      </c>
    </row>
    <row r="210" spans="1:2" s="57" customFormat="1" ht="27.75" customHeight="1">
      <c r="A210" s="348" t="s">
        <v>686</v>
      </c>
      <c r="B210" s="331"/>
    </row>
    <row r="211" spans="1:2" s="57" customFormat="1" ht="27.75" customHeight="1">
      <c r="A211" s="348" t="s">
        <v>687</v>
      </c>
      <c r="B211" s="331"/>
    </row>
    <row r="212" spans="1:2" s="57" customFormat="1" ht="27.75" customHeight="1">
      <c r="A212" s="348" t="s">
        <v>688</v>
      </c>
      <c r="B212" s="331">
        <v>1477.48</v>
      </c>
    </row>
    <row r="213" spans="1:2" s="57" customFormat="1" ht="27.75" customHeight="1">
      <c r="A213" s="348" t="s">
        <v>689</v>
      </c>
      <c r="B213" s="331"/>
    </row>
    <row r="214" spans="1:2" s="57" customFormat="1" ht="27.75" customHeight="1">
      <c r="A214" s="348" t="s">
        <v>690</v>
      </c>
      <c r="B214" s="331"/>
    </row>
    <row r="215" spans="1:2" s="57" customFormat="1" ht="27.75" customHeight="1">
      <c r="A215" s="348" t="s">
        <v>691</v>
      </c>
      <c r="B215" s="331"/>
    </row>
    <row r="216" spans="1:2" s="57" customFormat="1" ht="27.75" customHeight="1">
      <c r="A216" s="348" t="s">
        <v>692</v>
      </c>
      <c r="B216" s="331"/>
    </row>
    <row r="217" spans="1:2" s="57" customFormat="1" ht="27.75" customHeight="1">
      <c r="A217" s="348" t="s">
        <v>693</v>
      </c>
      <c r="B217" s="331"/>
    </row>
    <row r="218" spans="1:2" s="57" customFormat="1" ht="27.75" customHeight="1">
      <c r="A218" s="349" t="s">
        <v>694</v>
      </c>
      <c r="B218" s="350">
        <f>SUM(B219:B223)</f>
        <v>0</v>
      </c>
    </row>
    <row r="219" spans="1:2" s="57" customFormat="1" ht="27.75" customHeight="1">
      <c r="A219" s="349" t="s">
        <v>695</v>
      </c>
      <c r="B219" s="331"/>
    </row>
    <row r="220" spans="1:2" s="57" customFormat="1" ht="27.75" customHeight="1">
      <c r="A220" s="349" t="s">
        <v>696</v>
      </c>
      <c r="B220" s="331"/>
    </row>
    <row r="221" spans="1:2" s="57" customFormat="1" ht="27.75" customHeight="1">
      <c r="A221" s="349" t="s">
        <v>697</v>
      </c>
      <c r="B221" s="331"/>
    </row>
    <row r="222" spans="1:2" s="57" customFormat="1" ht="27.75" customHeight="1">
      <c r="A222" s="349" t="s">
        <v>698</v>
      </c>
      <c r="B222" s="331"/>
    </row>
    <row r="223" spans="1:2" s="57" customFormat="1" ht="27.75" customHeight="1">
      <c r="A223" s="349" t="s">
        <v>699</v>
      </c>
      <c r="B223" s="331"/>
    </row>
    <row r="224" spans="1:2" s="57" customFormat="1" ht="27.75" customHeight="1">
      <c r="A224" s="349" t="s">
        <v>700</v>
      </c>
      <c r="B224" s="338">
        <f>SUM(B225:B226)</f>
        <v>7660.16</v>
      </c>
    </row>
    <row r="225" spans="1:2" s="57" customFormat="1" ht="27.75" customHeight="1">
      <c r="A225" s="349" t="s">
        <v>400</v>
      </c>
      <c r="B225" s="331">
        <v>7660.16</v>
      </c>
    </row>
    <row r="226" spans="1:2" s="57" customFormat="1" ht="27.75" customHeight="1">
      <c r="A226" s="349" t="s">
        <v>701</v>
      </c>
      <c r="B226" s="331"/>
    </row>
    <row r="227" spans="1:2" s="57" customFormat="1" ht="27.75" customHeight="1">
      <c r="A227" s="349" t="s">
        <v>702</v>
      </c>
      <c r="B227" s="350">
        <f>SUM(B228:B229)</f>
        <v>0</v>
      </c>
    </row>
    <row r="228" spans="1:2" s="57" customFormat="1" ht="27.75" customHeight="1">
      <c r="A228" s="349" t="s">
        <v>703</v>
      </c>
      <c r="B228" s="331"/>
    </row>
    <row r="229" spans="1:2" s="57" customFormat="1" ht="27.75" customHeight="1">
      <c r="A229" s="349" t="s">
        <v>704</v>
      </c>
      <c r="B229" s="331"/>
    </row>
    <row r="230" spans="1:2" s="57" customFormat="1" ht="27.75" customHeight="1">
      <c r="A230" s="351" t="s">
        <v>705</v>
      </c>
      <c r="B230" s="338">
        <f>SUM(B231,B234,B235,B236)</f>
        <v>1335.96</v>
      </c>
    </row>
    <row r="231" spans="1:2" s="57" customFormat="1" ht="27.75" customHeight="1">
      <c r="A231" s="351" t="s">
        <v>404</v>
      </c>
      <c r="B231" s="338">
        <f>SUM(B232:B233)</f>
        <v>1335.96</v>
      </c>
    </row>
    <row r="232" spans="1:2" s="57" customFormat="1" ht="27.75" customHeight="1">
      <c r="A232" s="351" t="s">
        <v>406</v>
      </c>
      <c r="B232" s="331">
        <v>1334.26</v>
      </c>
    </row>
    <row r="233" spans="1:2" s="57" customFormat="1" ht="27.75" customHeight="1">
      <c r="A233" s="351" t="s">
        <v>408</v>
      </c>
      <c r="B233" s="331">
        <v>1.7</v>
      </c>
    </row>
    <row r="234" spans="1:2" s="57" customFormat="1" ht="27.75" customHeight="1">
      <c r="A234" s="351" t="s">
        <v>706</v>
      </c>
      <c r="B234" s="331"/>
    </row>
    <row r="235" spans="1:2" s="57" customFormat="1" ht="27.75" customHeight="1">
      <c r="A235" s="351" t="s">
        <v>707</v>
      </c>
      <c r="B235" s="331"/>
    </row>
    <row r="236" spans="1:2" s="57" customFormat="1" ht="27.75" customHeight="1">
      <c r="A236" s="351" t="s">
        <v>708</v>
      </c>
      <c r="B236" s="338">
        <f>SUM(B237:B239)</f>
        <v>0</v>
      </c>
    </row>
    <row r="237" spans="1:2" s="57" customFormat="1" ht="27.75" customHeight="1">
      <c r="A237" s="351" t="s">
        <v>709</v>
      </c>
      <c r="B237" s="331"/>
    </row>
    <row r="238" spans="1:2" s="57" customFormat="1" ht="27.75" customHeight="1">
      <c r="A238" s="351" t="s">
        <v>710</v>
      </c>
      <c r="B238" s="331"/>
    </row>
    <row r="239" spans="1:2" s="57" customFormat="1" ht="27.75" customHeight="1">
      <c r="A239" s="351" t="s">
        <v>711</v>
      </c>
      <c r="B239" s="331"/>
    </row>
    <row r="240" spans="1:2" s="57" customFormat="1" ht="27.75" customHeight="1">
      <c r="A240" s="351" t="s">
        <v>712</v>
      </c>
      <c r="B240" s="338">
        <f>SUM(B241:B243)</f>
        <v>15.4</v>
      </c>
    </row>
    <row r="241" spans="1:2" s="57" customFormat="1" ht="27.75" customHeight="1">
      <c r="A241" s="351" t="s">
        <v>713</v>
      </c>
      <c r="B241" s="331">
        <v>0</v>
      </c>
    </row>
    <row r="242" spans="1:2" s="57" customFormat="1" ht="27.75" customHeight="1">
      <c r="A242" s="351" t="s">
        <v>412</v>
      </c>
      <c r="B242" s="331">
        <v>13.96</v>
      </c>
    </row>
    <row r="243" spans="1:2" s="57" customFormat="1" ht="27.75" customHeight="1">
      <c r="A243" s="351" t="s">
        <v>414</v>
      </c>
      <c r="B243" s="331">
        <v>1.44</v>
      </c>
    </row>
    <row r="244" spans="1:2" s="57" customFormat="1" ht="27.75" customHeight="1">
      <c r="A244" s="351" t="s">
        <v>714</v>
      </c>
      <c r="B244" s="350">
        <f>B245+B246</f>
        <v>1466.47</v>
      </c>
    </row>
    <row r="245" spans="1:2" s="57" customFormat="1" ht="27.75" customHeight="1">
      <c r="A245" s="351" t="s">
        <v>418</v>
      </c>
      <c r="B245" s="331">
        <v>612.98</v>
      </c>
    </row>
    <row r="246" spans="1:2" s="57" customFormat="1" ht="27.75" customHeight="1">
      <c r="A246" s="351" t="s">
        <v>420</v>
      </c>
      <c r="B246" s="331">
        <v>853.49</v>
      </c>
    </row>
    <row r="247" spans="1:2" s="57" customFormat="1" ht="27.75" customHeight="1">
      <c r="A247" s="348" t="s">
        <v>715</v>
      </c>
      <c r="B247" s="331">
        <v>2145</v>
      </c>
    </row>
    <row r="248" spans="1:2" s="57" customFormat="1" ht="27.75" customHeight="1">
      <c r="A248" s="342" t="s">
        <v>716</v>
      </c>
      <c r="B248" s="343">
        <f aca="true" t="shared" si="0" ref="B248:B252">SUM(B249:B249)</f>
        <v>599.66</v>
      </c>
    </row>
    <row r="249" spans="1:2" s="57" customFormat="1" ht="27.75" customHeight="1">
      <c r="A249" s="347" t="s">
        <v>426</v>
      </c>
      <c r="B249" s="331">
        <v>599.66</v>
      </c>
    </row>
    <row r="250" spans="1:2" s="57" customFormat="1" ht="27.75" customHeight="1">
      <c r="A250" s="342" t="s">
        <v>717</v>
      </c>
      <c r="B250" s="343">
        <f t="shared" si="0"/>
        <v>0</v>
      </c>
    </row>
    <row r="251" spans="1:2" s="57" customFormat="1" ht="27.75" customHeight="1">
      <c r="A251" s="352" t="s">
        <v>718</v>
      </c>
      <c r="B251" s="345"/>
    </row>
    <row r="252" spans="1:2" s="57" customFormat="1" ht="27.75" customHeight="1">
      <c r="A252" s="343" t="s">
        <v>719</v>
      </c>
      <c r="B252" s="343">
        <f t="shared" si="0"/>
        <v>0</v>
      </c>
    </row>
    <row r="253" spans="1:2" s="57" customFormat="1" ht="27.75" customHeight="1">
      <c r="A253" s="352" t="s">
        <v>720</v>
      </c>
      <c r="B253" s="345"/>
    </row>
    <row r="254" spans="1:2" s="57" customFormat="1" ht="27.75" customHeight="1">
      <c r="A254" s="342" t="s">
        <v>721</v>
      </c>
      <c r="B254" s="343">
        <f>SUM(B255:B256)</f>
        <v>56.400000000000006</v>
      </c>
    </row>
    <row r="255" spans="1:2" s="57" customFormat="1" ht="27.75" customHeight="1">
      <c r="A255" s="352" t="s">
        <v>430</v>
      </c>
      <c r="B255" s="345">
        <v>9.02</v>
      </c>
    </row>
    <row r="256" spans="1:2" s="57" customFormat="1" ht="27.75" customHeight="1">
      <c r="A256" s="352" t="s">
        <v>722</v>
      </c>
      <c r="B256" s="345">
        <v>47.38</v>
      </c>
    </row>
    <row r="257" spans="1:2" s="57" customFormat="1" ht="27.75" customHeight="1">
      <c r="A257" s="342" t="s">
        <v>723</v>
      </c>
      <c r="B257" s="343">
        <f>SUM(B258:B286,B290,B291)</f>
        <v>3405.7</v>
      </c>
    </row>
    <row r="258" spans="1:2" s="57" customFormat="1" ht="27.75" customHeight="1">
      <c r="A258" s="342" t="s">
        <v>436</v>
      </c>
      <c r="B258" s="345">
        <v>49.9</v>
      </c>
    </row>
    <row r="259" spans="1:2" s="57" customFormat="1" ht="27.75" customHeight="1">
      <c r="A259" s="342" t="s">
        <v>438</v>
      </c>
      <c r="B259" s="345">
        <v>6.7</v>
      </c>
    </row>
    <row r="260" spans="1:2" s="57" customFormat="1" ht="27.75" customHeight="1">
      <c r="A260" s="342" t="s">
        <v>440</v>
      </c>
      <c r="B260" s="345">
        <v>17.6</v>
      </c>
    </row>
    <row r="261" spans="1:2" s="57" customFormat="1" ht="27.75" customHeight="1">
      <c r="A261" s="342" t="s">
        <v>442</v>
      </c>
      <c r="B261" s="345">
        <v>8.4</v>
      </c>
    </row>
    <row r="262" spans="1:2" s="57" customFormat="1" ht="27.75" customHeight="1">
      <c r="A262" s="342" t="s">
        <v>444</v>
      </c>
      <c r="B262" s="345">
        <v>14.8</v>
      </c>
    </row>
    <row r="263" spans="1:2" s="57" customFormat="1" ht="27.75" customHeight="1">
      <c r="A263" s="342" t="s">
        <v>446</v>
      </c>
      <c r="B263" s="345">
        <v>8.5</v>
      </c>
    </row>
    <row r="264" spans="1:2" s="57" customFormat="1" ht="27.75" customHeight="1">
      <c r="A264" s="342" t="s">
        <v>448</v>
      </c>
      <c r="B264" s="345">
        <v>90</v>
      </c>
    </row>
    <row r="265" spans="1:2" s="57" customFormat="1" ht="27.75" customHeight="1">
      <c r="A265" s="342" t="s">
        <v>450</v>
      </c>
      <c r="B265" s="345">
        <v>13.7</v>
      </c>
    </row>
    <row r="266" spans="1:2" s="57" customFormat="1" ht="27.75" customHeight="1">
      <c r="A266" s="342" t="s">
        <v>452</v>
      </c>
      <c r="B266" s="345">
        <v>29.8</v>
      </c>
    </row>
    <row r="267" spans="1:2" s="57" customFormat="1" ht="27.75" customHeight="1">
      <c r="A267" s="342" t="s">
        <v>454</v>
      </c>
      <c r="B267" s="345">
        <v>9.9</v>
      </c>
    </row>
    <row r="268" spans="1:2" s="57" customFormat="1" ht="27.75" customHeight="1">
      <c r="A268" s="342" t="s">
        <v>456</v>
      </c>
      <c r="B268" s="345">
        <v>76</v>
      </c>
    </row>
    <row r="269" spans="1:2" s="57" customFormat="1" ht="27.75" customHeight="1">
      <c r="A269" s="342" t="s">
        <v>458</v>
      </c>
      <c r="B269" s="345">
        <v>7.9</v>
      </c>
    </row>
    <row r="270" spans="1:2" s="57" customFormat="1" ht="27.75" customHeight="1">
      <c r="A270" s="342" t="s">
        <v>460</v>
      </c>
      <c r="B270" s="345">
        <v>38</v>
      </c>
    </row>
    <row r="271" spans="1:2" s="57" customFormat="1" ht="27.75" customHeight="1">
      <c r="A271" s="342" t="s">
        <v>724</v>
      </c>
      <c r="B271" s="345"/>
    </row>
    <row r="272" spans="1:2" s="57" customFormat="1" ht="27.75" customHeight="1">
      <c r="A272" s="342" t="s">
        <v>725</v>
      </c>
      <c r="B272" s="345">
        <v>10</v>
      </c>
    </row>
    <row r="273" spans="1:2" s="57" customFormat="1" ht="27.75" customHeight="1">
      <c r="A273" s="342" t="s">
        <v>726</v>
      </c>
      <c r="B273" s="345">
        <v>42.7</v>
      </c>
    </row>
    <row r="274" spans="1:2" s="57" customFormat="1" ht="27.75" customHeight="1">
      <c r="A274" s="342" t="s">
        <v>727</v>
      </c>
      <c r="B274" s="345">
        <v>11.2</v>
      </c>
    </row>
    <row r="275" spans="1:2" s="57" customFormat="1" ht="27.75" customHeight="1">
      <c r="A275" s="342" t="s">
        <v>728</v>
      </c>
      <c r="B275" s="345">
        <v>40</v>
      </c>
    </row>
    <row r="276" spans="1:2" s="57" customFormat="1" ht="27.75" customHeight="1">
      <c r="A276" s="342" t="s">
        <v>729</v>
      </c>
      <c r="B276" s="345">
        <v>200</v>
      </c>
    </row>
    <row r="277" spans="1:2" s="57" customFormat="1" ht="27.75" customHeight="1">
      <c r="A277" s="342" t="s">
        <v>730</v>
      </c>
      <c r="B277" s="345">
        <v>15.23</v>
      </c>
    </row>
    <row r="278" spans="1:2" s="57" customFormat="1" ht="27.75" customHeight="1">
      <c r="A278" s="342" t="s">
        <v>731</v>
      </c>
      <c r="B278" s="345">
        <v>30.5</v>
      </c>
    </row>
    <row r="279" spans="1:2" s="57" customFormat="1" ht="27.75" customHeight="1">
      <c r="A279" s="342" t="s">
        <v>732</v>
      </c>
      <c r="B279" s="345">
        <v>9</v>
      </c>
    </row>
    <row r="280" spans="1:2" s="57" customFormat="1" ht="27.75" customHeight="1">
      <c r="A280" s="342" t="s">
        <v>733</v>
      </c>
      <c r="B280" s="345">
        <v>11.2</v>
      </c>
    </row>
    <row r="281" spans="1:2" s="57" customFormat="1" ht="27.75" customHeight="1">
      <c r="A281" s="342" t="s">
        <v>734</v>
      </c>
      <c r="B281" s="345">
        <v>8.88</v>
      </c>
    </row>
    <row r="282" spans="1:2" s="57" customFormat="1" ht="27.75" customHeight="1">
      <c r="A282" s="342" t="s">
        <v>735</v>
      </c>
      <c r="B282" s="345">
        <v>82.25</v>
      </c>
    </row>
    <row r="283" spans="1:2" s="57" customFormat="1" ht="27.75" customHeight="1">
      <c r="A283" s="342" t="s">
        <v>736</v>
      </c>
      <c r="B283" s="345">
        <v>9.18</v>
      </c>
    </row>
    <row r="284" spans="1:2" s="57" customFormat="1" ht="27.75" customHeight="1">
      <c r="A284" s="342" t="s">
        <v>737</v>
      </c>
      <c r="B284" s="345">
        <v>7.52</v>
      </c>
    </row>
    <row r="285" spans="1:2" s="57" customFormat="1" ht="27.75" customHeight="1">
      <c r="A285" s="342" t="s">
        <v>738</v>
      </c>
      <c r="B285" s="331">
        <v>175</v>
      </c>
    </row>
    <row r="286" spans="1:2" s="57" customFormat="1" ht="27.75" customHeight="1">
      <c r="A286" s="342" t="s">
        <v>739</v>
      </c>
      <c r="B286" s="345">
        <f>SUM(B287:B289)</f>
        <v>1886.26</v>
      </c>
    </row>
    <row r="287" spans="1:2" s="57" customFormat="1" ht="27.75" customHeight="1">
      <c r="A287" s="342" t="s">
        <v>740</v>
      </c>
      <c r="B287" s="345">
        <v>97.04</v>
      </c>
    </row>
    <row r="288" spans="1:2" s="57" customFormat="1" ht="27.75" customHeight="1">
      <c r="A288" s="342" t="s">
        <v>741</v>
      </c>
      <c r="B288" s="345">
        <v>172</v>
      </c>
    </row>
    <row r="289" spans="1:2" s="57" customFormat="1" ht="27.75" customHeight="1">
      <c r="A289" s="342" t="s">
        <v>742</v>
      </c>
      <c r="B289" s="345">
        <v>1617.22</v>
      </c>
    </row>
    <row r="290" spans="1:2" s="57" customFormat="1" ht="27.75" customHeight="1">
      <c r="A290" s="342" t="s">
        <v>743</v>
      </c>
      <c r="B290" s="345">
        <v>267.58</v>
      </c>
    </row>
    <row r="291" spans="1:2" s="57" customFormat="1" ht="27.75" customHeight="1">
      <c r="A291" s="347" t="s">
        <v>744</v>
      </c>
      <c r="B291" s="345">
        <v>228</v>
      </c>
    </row>
    <row r="292" spans="1:2" s="57" customFormat="1" ht="27.75" customHeight="1">
      <c r="A292" s="51" t="s">
        <v>499</v>
      </c>
      <c r="B292" s="331">
        <f>SUM(B293,B300,B302,B309,B311,B318,B333,B340,B345,B347)</f>
        <v>4444.77</v>
      </c>
    </row>
    <row r="293" spans="1:2" s="57" customFormat="1" ht="27.75" customHeight="1">
      <c r="A293" s="343" t="s">
        <v>500</v>
      </c>
      <c r="B293" s="343">
        <f>SUM(B294:B299)</f>
        <v>177</v>
      </c>
    </row>
    <row r="294" spans="1:2" s="57" customFormat="1" ht="27.75" customHeight="1">
      <c r="A294" s="342" t="s">
        <v>745</v>
      </c>
      <c r="B294" s="331">
        <v>0</v>
      </c>
    </row>
    <row r="295" spans="1:2" s="57" customFormat="1" ht="27.75" customHeight="1">
      <c r="A295" s="342" t="s">
        <v>746</v>
      </c>
      <c r="B295" s="331">
        <v>0</v>
      </c>
    </row>
    <row r="296" spans="1:2" s="57" customFormat="1" ht="27.75" customHeight="1">
      <c r="A296" s="342" t="s">
        <v>747</v>
      </c>
      <c r="B296" s="331">
        <v>1</v>
      </c>
    </row>
    <row r="297" spans="1:2" s="57" customFormat="1" ht="27.75" customHeight="1">
      <c r="A297" s="342" t="s">
        <v>748</v>
      </c>
      <c r="B297" s="331">
        <v>176</v>
      </c>
    </row>
    <row r="298" spans="1:2" s="57" customFormat="1" ht="27.75" customHeight="1">
      <c r="A298" s="342" t="s">
        <v>749</v>
      </c>
      <c r="B298" s="331">
        <v>0</v>
      </c>
    </row>
    <row r="299" spans="1:2" s="57" customFormat="1" ht="27.75" customHeight="1">
      <c r="A299" s="342" t="s">
        <v>750</v>
      </c>
      <c r="B299" s="331">
        <v>0</v>
      </c>
    </row>
    <row r="300" spans="1:2" s="57" customFormat="1" ht="27.75" customHeight="1">
      <c r="A300" s="342" t="s">
        <v>751</v>
      </c>
      <c r="B300" s="331">
        <f>B301</f>
        <v>0</v>
      </c>
    </row>
    <row r="301" spans="1:2" s="57" customFormat="1" ht="27.75" customHeight="1">
      <c r="A301" s="342" t="s">
        <v>752</v>
      </c>
      <c r="B301" s="331"/>
    </row>
    <row r="302" spans="1:2" s="57" customFormat="1" ht="27.75" customHeight="1">
      <c r="A302" s="343" t="s">
        <v>753</v>
      </c>
      <c r="B302" s="343">
        <f>SUM(B303:B308)</f>
        <v>20.5</v>
      </c>
    </row>
    <row r="303" spans="1:2" s="57" customFormat="1" ht="27.75" customHeight="1">
      <c r="A303" s="342" t="s">
        <v>754</v>
      </c>
      <c r="B303" s="331"/>
    </row>
    <row r="304" spans="1:2" s="57" customFormat="1" ht="27.75" customHeight="1">
      <c r="A304" s="342" t="s">
        <v>755</v>
      </c>
      <c r="B304" s="331"/>
    </row>
    <row r="305" spans="1:2" s="57" customFormat="1" ht="27.75" customHeight="1">
      <c r="A305" s="342" t="s">
        <v>756</v>
      </c>
      <c r="B305" s="331">
        <v>4.5</v>
      </c>
    </row>
    <row r="306" spans="1:2" s="57" customFormat="1" ht="27.75" customHeight="1">
      <c r="A306" s="342" t="s">
        <v>757</v>
      </c>
      <c r="B306" s="331">
        <v>11</v>
      </c>
    </row>
    <row r="307" spans="1:2" s="57" customFormat="1" ht="27.75" customHeight="1">
      <c r="A307" s="342" t="s">
        <v>758</v>
      </c>
      <c r="B307" s="331">
        <v>5</v>
      </c>
    </row>
    <row r="308" spans="1:2" s="57" customFormat="1" ht="27.75" customHeight="1">
      <c r="A308" s="342" t="s">
        <v>759</v>
      </c>
      <c r="B308" s="331">
        <v>0</v>
      </c>
    </row>
    <row r="309" spans="1:2" s="57" customFormat="1" ht="27.75" customHeight="1">
      <c r="A309" s="343" t="s">
        <v>760</v>
      </c>
      <c r="B309" s="343">
        <f>SUM(B310:B310)</f>
        <v>18.48</v>
      </c>
    </row>
    <row r="310" spans="1:2" s="57" customFormat="1" ht="27.75" customHeight="1">
      <c r="A310" s="342" t="s">
        <v>508</v>
      </c>
      <c r="B310" s="331">
        <v>18.48</v>
      </c>
    </row>
    <row r="311" spans="1:2" s="57" customFormat="1" ht="27.75" customHeight="1">
      <c r="A311" s="343" t="s">
        <v>761</v>
      </c>
      <c r="B311" s="343">
        <f>SUM(B312:B317)</f>
        <v>2100.01</v>
      </c>
    </row>
    <row r="312" spans="1:2" s="57" customFormat="1" ht="27.75" customHeight="1">
      <c r="A312" s="347" t="s">
        <v>510</v>
      </c>
      <c r="B312" s="331">
        <v>366</v>
      </c>
    </row>
    <row r="313" spans="1:2" s="57" customFormat="1" ht="27.75" customHeight="1">
      <c r="A313" s="348" t="s">
        <v>511</v>
      </c>
      <c r="B313" s="331">
        <v>1462.8</v>
      </c>
    </row>
    <row r="314" spans="1:2" s="57" customFormat="1" ht="27.75" customHeight="1">
      <c r="A314" s="347" t="s">
        <v>512</v>
      </c>
      <c r="B314" s="331">
        <v>6.65</v>
      </c>
    </row>
    <row r="315" spans="1:2" s="57" customFormat="1" ht="27.75" customHeight="1">
      <c r="A315" s="342" t="s">
        <v>513</v>
      </c>
      <c r="B315" s="343">
        <v>195.92</v>
      </c>
    </row>
    <row r="316" spans="1:2" s="57" customFormat="1" ht="27.75" customHeight="1">
      <c r="A316" s="342" t="s">
        <v>514</v>
      </c>
      <c r="B316" s="343">
        <v>8.8</v>
      </c>
    </row>
    <row r="317" spans="1:2" s="57" customFormat="1" ht="27.75" customHeight="1">
      <c r="A317" s="347" t="s">
        <v>515</v>
      </c>
      <c r="B317" s="331">
        <v>59.84</v>
      </c>
    </row>
    <row r="318" spans="1:2" s="57" customFormat="1" ht="27.75" customHeight="1">
      <c r="A318" s="343" t="s">
        <v>762</v>
      </c>
      <c r="B318" s="343">
        <f>SUM(B319:B332)</f>
        <v>1778.7799999999997</v>
      </c>
    </row>
    <row r="319" spans="1:2" s="57" customFormat="1" ht="27.75" customHeight="1">
      <c r="A319" s="347" t="s">
        <v>517</v>
      </c>
      <c r="B319" s="331">
        <v>200</v>
      </c>
    </row>
    <row r="320" spans="1:2" s="57" customFormat="1" ht="27.75" customHeight="1">
      <c r="A320" s="347" t="s">
        <v>518</v>
      </c>
      <c r="B320" s="331">
        <v>361</v>
      </c>
    </row>
    <row r="321" spans="1:2" s="57" customFormat="1" ht="27.75" customHeight="1">
      <c r="A321" s="347" t="s">
        <v>519</v>
      </c>
      <c r="B321" s="331">
        <v>120</v>
      </c>
    </row>
    <row r="322" spans="1:2" s="57" customFormat="1" ht="27.75" customHeight="1">
      <c r="A322" s="347" t="s">
        <v>520</v>
      </c>
      <c r="B322" s="331">
        <v>5.8</v>
      </c>
    </row>
    <row r="323" spans="1:2" s="57" customFormat="1" ht="27.75" customHeight="1">
      <c r="A323" s="347" t="s">
        <v>521</v>
      </c>
      <c r="B323" s="331">
        <v>230</v>
      </c>
    </row>
    <row r="324" spans="1:2" s="57" customFormat="1" ht="27.75" customHeight="1">
      <c r="A324" s="347" t="s">
        <v>522</v>
      </c>
      <c r="B324" s="353">
        <v>46</v>
      </c>
    </row>
    <row r="325" spans="1:2" s="57" customFormat="1" ht="27.75" customHeight="1">
      <c r="A325" s="347" t="s">
        <v>523</v>
      </c>
      <c r="B325" s="331">
        <v>211.38</v>
      </c>
    </row>
    <row r="326" spans="1:2" s="57" customFormat="1" ht="27.75" customHeight="1">
      <c r="A326" s="347" t="s">
        <v>524</v>
      </c>
      <c r="B326" s="331">
        <v>222.5</v>
      </c>
    </row>
    <row r="327" spans="1:2" s="57" customFormat="1" ht="27.75" customHeight="1">
      <c r="A327" s="347" t="s">
        <v>525</v>
      </c>
      <c r="B327" s="331">
        <v>71.03</v>
      </c>
    </row>
    <row r="328" spans="1:2" s="57" customFormat="1" ht="27.75" customHeight="1">
      <c r="A328" s="347" t="s">
        <v>526</v>
      </c>
      <c r="B328" s="331">
        <v>9</v>
      </c>
    </row>
    <row r="329" spans="1:2" s="57" customFormat="1" ht="27.75" customHeight="1">
      <c r="A329" s="348" t="s">
        <v>527</v>
      </c>
      <c r="B329" s="331">
        <v>0.6</v>
      </c>
    </row>
    <row r="330" spans="1:2" s="57" customFormat="1" ht="27.75" customHeight="1">
      <c r="A330" s="347" t="s">
        <v>528</v>
      </c>
      <c r="B330" s="331">
        <v>5.04</v>
      </c>
    </row>
    <row r="331" spans="1:2" s="57" customFormat="1" ht="27.75" customHeight="1">
      <c r="A331" s="347" t="s">
        <v>763</v>
      </c>
      <c r="B331" s="331">
        <v>0</v>
      </c>
    </row>
    <row r="332" spans="1:2" s="57" customFormat="1" ht="27.75" customHeight="1">
      <c r="A332" s="347" t="s">
        <v>529</v>
      </c>
      <c r="B332" s="331">
        <v>296.43</v>
      </c>
    </row>
    <row r="333" spans="1:2" s="57" customFormat="1" ht="27.75" customHeight="1">
      <c r="A333" s="343" t="s">
        <v>764</v>
      </c>
      <c r="B333" s="343">
        <f>SUM(B334:B335)</f>
        <v>0</v>
      </c>
    </row>
    <row r="334" spans="1:2" s="57" customFormat="1" ht="27.75" customHeight="1">
      <c r="A334" s="347" t="s">
        <v>765</v>
      </c>
      <c r="B334" s="331"/>
    </row>
    <row r="335" spans="1:2" s="57" customFormat="1" ht="27.75" customHeight="1">
      <c r="A335" s="347" t="s">
        <v>766</v>
      </c>
      <c r="B335" s="346">
        <f>SUM(B336:B339)</f>
        <v>0</v>
      </c>
    </row>
    <row r="336" spans="1:2" s="57" customFormat="1" ht="27.75" customHeight="1">
      <c r="A336" s="347" t="s">
        <v>767</v>
      </c>
      <c r="B336" s="345">
        <v>0</v>
      </c>
    </row>
    <row r="337" spans="1:2" s="57" customFormat="1" ht="27.75" customHeight="1">
      <c r="A337" s="347" t="s">
        <v>768</v>
      </c>
      <c r="B337" s="331">
        <v>0</v>
      </c>
    </row>
    <row r="338" spans="1:2" s="57" customFormat="1" ht="27.75" customHeight="1">
      <c r="A338" s="347" t="s">
        <v>769</v>
      </c>
      <c r="B338" s="331">
        <v>0</v>
      </c>
    </row>
    <row r="339" spans="1:2" s="57" customFormat="1" ht="27.75" customHeight="1">
      <c r="A339" s="347" t="s">
        <v>770</v>
      </c>
      <c r="B339" s="331">
        <v>0</v>
      </c>
    </row>
    <row r="340" spans="1:2" s="57" customFormat="1" ht="27.75" customHeight="1">
      <c r="A340" s="343" t="s">
        <v>771</v>
      </c>
      <c r="B340" s="343">
        <f>SUM(B341,B344:B344)</f>
        <v>350</v>
      </c>
    </row>
    <row r="341" spans="1:2" s="57" customFormat="1" ht="27.75" customHeight="1">
      <c r="A341" s="347" t="s">
        <v>531</v>
      </c>
      <c r="B341" s="345">
        <f>SUM(B342:B343)</f>
        <v>350</v>
      </c>
    </row>
    <row r="342" spans="1:2" s="57" customFormat="1" ht="27.75" customHeight="1">
      <c r="A342" s="347" t="s">
        <v>772</v>
      </c>
      <c r="B342" s="331">
        <v>0</v>
      </c>
    </row>
    <row r="343" spans="1:2" s="57" customFormat="1" ht="27.75" customHeight="1">
      <c r="A343" s="347" t="s">
        <v>773</v>
      </c>
      <c r="B343" s="331">
        <v>350</v>
      </c>
    </row>
    <row r="344" spans="1:2" s="57" customFormat="1" ht="27.75" customHeight="1">
      <c r="A344" s="347" t="s">
        <v>774</v>
      </c>
      <c r="B344" s="331"/>
    </row>
    <row r="345" spans="1:2" s="57" customFormat="1" ht="27.75" customHeight="1">
      <c r="A345" s="343" t="s">
        <v>775</v>
      </c>
      <c r="B345" s="343">
        <f>SUM(B346:B346)</f>
        <v>0</v>
      </c>
    </row>
    <row r="346" spans="1:2" s="57" customFormat="1" ht="27.75" customHeight="1">
      <c r="A346" s="347" t="s">
        <v>776</v>
      </c>
      <c r="B346" s="331"/>
    </row>
    <row r="347" spans="1:2" s="57" customFormat="1" ht="27.75" customHeight="1">
      <c r="A347" s="343" t="s">
        <v>777</v>
      </c>
      <c r="B347" s="343">
        <f>SUM(B348:B348)</f>
        <v>0</v>
      </c>
    </row>
    <row r="348" spans="1:2" s="57" customFormat="1" ht="27.75" customHeight="1">
      <c r="A348" s="347" t="s">
        <v>778</v>
      </c>
      <c r="B348" s="331"/>
    </row>
    <row r="349" spans="1:2" s="57" customFormat="1" ht="27.75" customHeight="1">
      <c r="A349" s="354" t="s">
        <v>779</v>
      </c>
      <c r="B349" s="338">
        <v>0</v>
      </c>
    </row>
    <row r="350" spans="1:2" s="57" customFormat="1" ht="27.75" customHeight="1">
      <c r="A350" s="339" t="s">
        <v>780</v>
      </c>
      <c r="B350" s="338"/>
    </row>
    <row r="351" s="57" customFormat="1" ht="13.5">
      <c r="B351" s="333"/>
    </row>
    <row r="352" s="57" customFormat="1" ht="13.5">
      <c r="B352" s="333"/>
    </row>
    <row r="353" s="57" customFormat="1" ht="13.5">
      <c r="B353" s="333"/>
    </row>
    <row r="354" s="57" customFormat="1" ht="13.5">
      <c r="B354" s="333"/>
    </row>
    <row r="355" s="57" customFormat="1" ht="13.5">
      <c r="B355" s="333"/>
    </row>
    <row r="356" s="57" customFormat="1" ht="13.5">
      <c r="B356" s="333"/>
    </row>
    <row r="357" s="57" customFormat="1" ht="13.5">
      <c r="B357" s="333"/>
    </row>
    <row r="358" s="57" customFormat="1" ht="13.5">
      <c r="B358" s="333"/>
    </row>
    <row r="359" s="57" customFormat="1" ht="13.5">
      <c r="B359" s="333"/>
    </row>
    <row r="360" s="57" customFormat="1" ht="13.5">
      <c r="B360" s="333"/>
    </row>
    <row r="361" s="57" customFormat="1" ht="13.5">
      <c r="B361" s="333"/>
    </row>
    <row r="362" s="57" customFormat="1" ht="13.5">
      <c r="B362" s="333"/>
    </row>
    <row r="363" s="57" customFormat="1" ht="13.5">
      <c r="B363" s="333"/>
    </row>
    <row r="364" s="57" customFormat="1" ht="13.5">
      <c r="B364" s="333"/>
    </row>
    <row r="365" s="57" customFormat="1" ht="13.5">
      <c r="B365" s="333"/>
    </row>
    <row r="366" s="57" customFormat="1" ht="13.5">
      <c r="B366" s="333"/>
    </row>
    <row r="367" s="57" customFormat="1" ht="13.5">
      <c r="B367" s="333"/>
    </row>
    <row r="368" s="57" customFormat="1" ht="13.5">
      <c r="B368" s="333"/>
    </row>
    <row r="369" s="57" customFormat="1" ht="13.5">
      <c r="B369" s="333"/>
    </row>
    <row r="370" s="57" customFormat="1" ht="13.5">
      <c r="B370" s="333"/>
    </row>
    <row r="371" s="57" customFormat="1" ht="13.5">
      <c r="B371" s="333"/>
    </row>
    <row r="372" s="57" customFormat="1" ht="13.5">
      <c r="B372" s="333"/>
    </row>
    <row r="373" s="57" customFormat="1" ht="13.5">
      <c r="B373" s="355"/>
    </row>
  </sheetData>
  <sheetProtection/>
  <mergeCells count="1">
    <mergeCell ref="A2:B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R32"/>
  <sheetViews>
    <sheetView showGridLines="0" showZeros="0" view="pageBreakPreview" zoomScaleSheetLayoutView="100" workbookViewId="0" topLeftCell="A1">
      <selection activeCell="A3" sqref="A3"/>
    </sheetView>
  </sheetViews>
  <sheetFormatPr defaultColWidth="9.00390625" defaultRowHeight="24.75" customHeight="1"/>
  <cols>
    <col min="1" max="1" width="35.625" style="318" customWidth="1"/>
    <col min="2" max="12" width="13.625" style="318" customWidth="1"/>
    <col min="13" max="18" width="7.00390625" style="0" customWidth="1"/>
    <col min="19" max="16384" width="9.00390625" style="318" customWidth="1"/>
  </cols>
  <sheetData>
    <row r="1" spans="1:12" ht="24.75" customHeight="1">
      <c r="A1" s="319" t="s">
        <v>781</v>
      </c>
      <c r="B1" s="320"/>
      <c r="C1" s="320"/>
      <c r="D1" s="320"/>
      <c r="E1" s="320"/>
      <c r="F1" s="320"/>
      <c r="G1" s="320"/>
      <c r="H1" s="320"/>
      <c r="I1" s="320"/>
      <c r="J1" s="320"/>
      <c r="K1" s="320"/>
      <c r="L1" s="320"/>
    </row>
    <row r="2" spans="1:12" ht="24.75" customHeight="1">
      <c r="A2" s="321" t="s">
        <v>782</v>
      </c>
      <c r="B2" s="321"/>
      <c r="C2" s="321"/>
      <c r="D2" s="321"/>
      <c r="E2" s="321"/>
      <c r="F2" s="321"/>
      <c r="G2" s="321"/>
      <c r="H2" s="321"/>
      <c r="I2" s="321"/>
      <c r="J2" s="321"/>
      <c r="K2" s="321"/>
      <c r="L2" s="321"/>
    </row>
    <row r="3" spans="1:12" ht="24.75" customHeight="1">
      <c r="A3" s="322" t="s">
        <v>3</v>
      </c>
      <c r="B3" s="323"/>
      <c r="C3" s="324"/>
      <c r="D3" s="324"/>
      <c r="E3" s="325" t="s">
        <v>4</v>
      </c>
      <c r="F3" s="325"/>
      <c r="G3" s="325"/>
      <c r="H3" s="324"/>
      <c r="I3" s="323"/>
      <c r="J3" s="323"/>
      <c r="K3" s="323"/>
      <c r="L3" s="332" t="s">
        <v>783</v>
      </c>
    </row>
    <row r="4" spans="1:12" ht="30" customHeight="1">
      <c r="A4" s="326" t="s">
        <v>8</v>
      </c>
      <c r="B4" s="326" t="s">
        <v>784</v>
      </c>
      <c r="C4" s="327">
        <v>501</v>
      </c>
      <c r="D4" s="327">
        <v>502</v>
      </c>
      <c r="E4" s="327">
        <v>503</v>
      </c>
      <c r="F4" s="327">
        <v>504</v>
      </c>
      <c r="G4" s="327">
        <v>505</v>
      </c>
      <c r="H4" s="327">
        <v>506</v>
      </c>
      <c r="I4" s="327">
        <v>508</v>
      </c>
      <c r="J4" s="327">
        <v>511</v>
      </c>
      <c r="K4" s="327">
        <v>514</v>
      </c>
      <c r="L4" s="327">
        <v>599</v>
      </c>
    </row>
    <row r="5" spans="1:12" ht="30" customHeight="1">
      <c r="A5" s="328"/>
      <c r="B5" s="328"/>
      <c r="C5" s="43" t="s">
        <v>785</v>
      </c>
      <c r="D5" s="43" t="s">
        <v>786</v>
      </c>
      <c r="E5" s="43" t="s">
        <v>787</v>
      </c>
      <c r="F5" s="43" t="s">
        <v>788</v>
      </c>
      <c r="G5" s="43" t="s">
        <v>789</v>
      </c>
      <c r="H5" s="43" t="s">
        <v>790</v>
      </c>
      <c r="I5" s="43" t="s">
        <v>791</v>
      </c>
      <c r="J5" s="43" t="s">
        <v>792</v>
      </c>
      <c r="K5" s="43" t="s">
        <v>793</v>
      </c>
      <c r="L5" s="43" t="s">
        <v>794</v>
      </c>
    </row>
    <row r="6" spans="1:18" s="317" customFormat="1" ht="24.75" customHeight="1">
      <c r="A6" s="329" t="s">
        <v>536</v>
      </c>
      <c r="B6" s="330">
        <v>103239.29</v>
      </c>
      <c r="C6" s="330">
        <v>27996.92</v>
      </c>
      <c r="D6" s="330">
        <v>13866.51</v>
      </c>
      <c r="E6" s="330">
        <v>4095.24</v>
      </c>
      <c r="F6" s="330">
        <v>10139.84</v>
      </c>
      <c r="G6" s="330">
        <v>26272.52</v>
      </c>
      <c r="H6" s="330">
        <v>1.2</v>
      </c>
      <c r="I6" s="330">
        <v>19572.89</v>
      </c>
      <c r="J6" s="330">
        <v>132.29</v>
      </c>
      <c r="K6" s="330">
        <v>1033.04</v>
      </c>
      <c r="L6" s="330">
        <v>128.84</v>
      </c>
      <c r="M6" s="130"/>
      <c r="N6" s="130"/>
      <c r="O6" s="130"/>
      <c r="P6" s="130"/>
      <c r="Q6" s="130"/>
      <c r="R6" s="130"/>
    </row>
    <row r="7" spans="1:12" ht="24.75" customHeight="1">
      <c r="A7" s="196" t="s">
        <v>55</v>
      </c>
      <c r="B7" s="331">
        <v>24700.78</v>
      </c>
      <c r="C7" s="331">
        <v>17191.55</v>
      </c>
      <c r="D7" s="331">
        <v>4817.14</v>
      </c>
      <c r="E7" s="331">
        <v>1867.24</v>
      </c>
      <c r="F7" s="331">
        <v>236</v>
      </c>
      <c r="G7" s="331">
        <v>0</v>
      </c>
      <c r="H7" s="331">
        <v>0</v>
      </c>
      <c r="I7" s="331">
        <v>588.85</v>
      </c>
      <c r="J7" s="331">
        <v>0</v>
      </c>
      <c r="K7" s="331">
        <v>0</v>
      </c>
      <c r="L7" s="331">
        <v>0</v>
      </c>
    </row>
    <row r="8" spans="1:12" ht="24.75" customHeight="1">
      <c r="A8" s="196" t="s">
        <v>163</v>
      </c>
      <c r="B8" s="331">
        <v>7589.21</v>
      </c>
      <c r="C8" s="331">
        <v>6089.25</v>
      </c>
      <c r="D8" s="331">
        <v>1470.97</v>
      </c>
      <c r="E8" s="331">
        <v>0</v>
      </c>
      <c r="F8" s="331">
        <v>0</v>
      </c>
      <c r="G8" s="331">
        <v>0</v>
      </c>
      <c r="H8" s="331">
        <v>0</v>
      </c>
      <c r="I8" s="331">
        <v>28.99</v>
      </c>
      <c r="J8" s="331">
        <v>0</v>
      </c>
      <c r="K8" s="331">
        <v>0</v>
      </c>
      <c r="L8" s="331">
        <v>0</v>
      </c>
    </row>
    <row r="9" spans="1:12" ht="24.75" customHeight="1">
      <c r="A9" s="196" t="s">
        <v>207</v>
      </c>
      <c r="B9" s="331">
        <v>19162.96</v>
      </c>
      <c r="C9" s="331">
        <v>341.75</v>
      </c>
      <c r="D9" s="331">
        <v>422.39</v>
      </c>
      <c r="E9" s="331">
        <v>0</v>
      </c>
      <c r="F9" s="331">
        <v>0</v>
      </c>
      <c r="G9" s="331">
        <v>15707.6</v>
      </c>
      <c r="H9" s="331">
        <v>0</v>
      </c>
      <c r="I9" s="331">
        <v>2691.22</v>
      </c>
      <c r="J9" s="331">
        <v>0</v>
      </c>
      <c r="K9" s="331">
        <v>0</v>
      </c>
      <c r="L9" s="331">
        <v>0</v>
      </c>
    </row>
    <row r="10" spans="1:12" ht="24.75" customHeight="1">
      <c r="A10" s="196" t="s">
        <v>223</v>
      </c>
      <c r="B10" s="331">
        <v>178.86</v>
      </c>
      <c r="C10" s="331">
        <v>146.87</v>
      </c>
      <c r="D10" s="331">
        <v>31.99</v>
      </c>
      <c r="E10" s="331">
        <v>0</v>
      </c>
      <c r="F10" s="331">
        <v>0</v>
      </c>
      <c r="G10" s="331">
        <v>0</v>
      </c>
      <c r="H10" s="331">
        <v>0</v>
      </c>
      <c r="I10" s="331">
        <v>0</v>
      </c>
      <c r="J10" s="331">
        <v>0</v>
      </c>
      <c r="K10" s="331">
        <v>0</v>
      </c>
      <c r="L10" s="331">
        <v>0</v>
      </c>
    </row>
    <row r="11" spans="1:12" ht="24.75" customHeight="1">
      <c r="A11" s="196" t="s">
        <v>233</v>
      </c>
      <c r="B11" s="331">
        <v>5418.16</v>
      </c>
      <c r="C11" s="331">
        <v>354.69</v>
      </c>
      <c r="D11" s="331">
        <v>495.75</v>
      </c>
      <c r="E11" s="331">
        <v>0</v>
      </c>
      <c r="F11" s="331">
        <v>8</v>
      </c>
      <c r="G11" s="331">
        <v>4544.45</v>
      </c>
      <c r="H11" s="331">
        <v>0</v>
      </c>
      <c r="I11" s="331">
        <v>15.27</v>
      </c>
      <c r="J11" s="331">
        <v>0</v>
      </c>
      <c r="K11" s="331">
        <v>0</v>
      </c>
      <c r="L11" s="331">
        <v>0</v>
      </c>
    </row>
    <row r="12" spans="1:12" ht="24.75" customHeight="1">
      <c r="A12" s="196" t="s">
        <v>255</v>
      </c>
      <c r="B12" s="331">
        <v>3869</v>
      </c>
      <c r="C12" s="331">
        <v>787.2</v>
      </c>
      <c r="D12" s="331">
        <v>100.61</v>
      </c>
      <c r="E12" s="331">
        <v>0</v>
      </c>
      <c r="F12" s="331">
        <v>0</v>
      </c>
      <c r="G12" s="331">
        <v>0</v>
      </c>
      <c r="H12" s="331">
        <v>1.2</v>
      </c>
      <c r="I12" s="331">
        <v>2979.99</v>
      </c>
      <c r="J12" s="331">
        <v>0</v>
      </c>
      <c r="K12" s="331">
        <v>0</v>
      </c>
      <c r="L12" s="331">
        <v>0</v>
      </c>
    </row>
    <row r="13" spans="1:12" ht="24.75" customHeight="1">
      <c r="A13" s="196" t="s">
        <v>316</v>
      </c>
      <c r="B13" s="331">
        <v>8475.29</v>
      </c>
      <c r="C13" s="331">
        <v>642.35</v>
      </c>
      <c r="D13" s="331">
        <v>967.62</v>
      </c>
      <c r="E13" s="331">
        <v>0</v>
      </c>
      <c r="F13" s="331">
        <v>0</v>
      </c>
      <c r="G13" s="331">
        <v>3912.34</v>
      </c>
      <c r="H13" s="331">
        <v>0</v>
      </c>
      <c r="I13" s="331">
        <v>2864.18</v>
      </c>
      <c r="J13" s="331">
        <v>0</v>
      </c>
      <c r="K13" s="331">
        <v>0</v>
      </c>
      <c r="L13" s="331">
        <v>88.8</v>
      </c>
    </row>
    <row r="14" spans="1:12" ht="24.75" customHeight="1">
      <c r="A14" s="196" t="s">
        <v>365</v>
      </c>
      <c r="B14" s="331">
        <v>502.75</v>
      </c>
      <c r="C14" s="331">
        <v>154.66</v>
      </c>
      <c r="D14" s="331">
        <v>268.09</v>
      </c>
      <c r="E14" s="331">
        <v>80</v>
      </c>
      <c r="F14" s="331">
        <v>0</v>
      </c>
      <c r="G14" s="331">
        <v>0</v>
      </c>
      <c r="H14" s="331">
        <v>0</v>
      </c>
      <c r="I14" s="331">
        <v>0</v>
      </c>
      <c r="J14" s="331">
        <v>0</v>
      </c>
      <c r="K14" s="331">
        <v>0</v>
      </c>
      <c r="L14" s="331">
        <v>0</v>
      </c>
    </row>
    <row r="15" spans="1:12" ht="24.75" customHeight="1">
      <c r="A15" s="196" t="s">
        <v>381</v>
      </c>
      <c r="B15" s="331">
        <v>2502.58</v>
      </c>
      <c r="C15" s="331">
        <v>240.54</v>
      </c>
      <c r="D15" s="331">
        <v>2262.04</v>
      </c>
      <c r="E15" s="331">
        <v>0</v>
      </c>
      <c r="F15" s="331">
        <v>0</v>
      </c>
      <c r="G15" s="331">
        <v>0</v>
      </c>
      <c r="H15" s="331">
        <v>0</v>
      </c>
      <c r="I15" s="331">
        <v>0</v>
      </c>
      <c r="J15" s="331">
        <v>0</v>
      </c>
      <c r="K15" s="331">
        <v>0</v>
      </c>
      <c r="L15" s="331">
        <v>0</v>
      </c>
    </row>
    <row r="16" spans="1:12" ht="24.75" customHeight="1">
      <c r="A16" s="196" t="s">
        <v>393</v>
      </c>
      <c r="B16" s="331">
        <v>27553.71</v>
      </c>
      <c r="C16" s="331">
        <v>794.81</v>
      </c>
      <c r="D16" s="331">
        <v>2350.46</v>
      </c>
      <c r="E16" s="331">
        <v>2148</v>
      </c>
      <c r="F16" s="331">
        <v>9895.84</v>
      </c>
      <c r="G16" s="331">
        <v>2108.13</v>
      </c>
      <c r="H16" s="331">
        <v>0</v>
      </c>
      <c r="I16" s="331">
        <v>10225.45</v>
      </c>
      <c r="J16" s="331">
        <v>0</v>
      </c>
      <c r="K16" s="331">
        <v>0</v>
      </c>
      <c r="L16" s="331">
        <v>31.02</v>
      </c>
    </row>
    <row r="17" spans="1:12" ht="24.75" customHeight="1">
      <c r="A17" s="196" t="s">
        <v>441</v>
      </c>
      <c r="B17" s="331">
        <v>911.7</v>
      </c>
      <c r="C17" s="331">
        <v>297.6</v>
      </c>
      <c r="D17" s="331">
        <v>614.1</v>
      </c>
      <c r="E17" s="331">
        <v>0</v>
      </c>
      <c r="F17" s="331">
        <v>0</v>
      </c>
      <c r="G17" s="331">
        <v>0</v>
      </c>
      <c r="H17" s="331">
        <v>0</v>
      </c>
      <c r="I17" s="331">
        <v>0</v>
      </c>
      <c r="J17" s="331">
        <v>0</v>
      </c>
      <c r="K17" s="331">
        <v>0</v>
      </c>
      <c r="L17" s="331">
        <v>0</v>
      </c>
    </row>
    <row r="18" spans="1:12" ht="24.75" customHeight="1">
      <c r="A18" s="196" t="s">
        <v>449</v>
      </c>
      <c r="B18" s="331">
        <v>323.89</v>
      </c>
      <c r="C18" s="331">
        <v>305.78</v>
      </c>
      <c r="D18" s="331">
        <v>18.11</v>
      </c>
      <c r="E18" s="331">
        <v>0</v>
      </c>
      <c r="F18" s="331">
        <v>0</v>
      </c>
      <c r="G18" s="331">
        <v>0</v>
      </c>
      <c r="H18" s="331">
        <v>0</v>
      </c>
      <c r="I18" s="331">
        <v>0</v>
      </c>
      <c r="J18" s="331">
        <v>0</v>
      </c>
      <c r="K18" s="331">
        <v>0</v>
      </c>
      <c r="L18" s="331">
        <v>0</v>
      </c>
    </row>
    <row r="19" spans="1:12" ht="24.75" customHeight="1">
      <c r="A19" s="196" t="s">
        <v>459</v>
      </c>
      <c r="B19" s="331">
        <v>533.21</v>
      </c>
      <c r="C19" s="331">
        <v>379.66</v>
      </c>
      <c r="D19" s="331">
        <v>21.99</v>
      </c>
      <c r="E19" s="331">
        <v>0</v>
      </c>
      <c r="F19" s="331">
        <v>0</v>
      </c>
      <c r="G19" s="331">
        <v>0</v>
      </c>
      <c r="H19" s="331">
        <v>0</v>
      </c>
      <c r="I19" s="331">
        <v>131.56</v>
      </c>
      <c r="J19" s="331">
        <v>0</v>
      </c>
      <c r="K19" s="331">
        <v>0</v>
      </c>
      <c r="L19" s="331">
        <v>0</v>
      </c>
    </row>
    <row r="20" spans="1:12" ht="24.75" customHeight="1">
      <c r="A20" s="196" t="s">
        <v>467</v>
      </c>
      <c r="B20" s="331">
        <v>2.1</v>
      </c>
      <c r="C20" s="331">
        <v>0</v>
      </c>
      <c r="D20" s="331">
        <v>2.1</v>
      </c>
      <c r="E20" s="331">
        <v>0</v>
      </c>
      <c r="F20" s="331">
        <v>0</v>
      </c>
      <c r="G20" s="331">
        <v>0</v>
      </c>
      <c r="H20" s="331">
        <v>0</v>
      </c>
      <c r="I20" s="331">
        <v>0</v>
      </c>
      <c r="J20" s="331">
        <v>0</v>
      </c>
      <c r="K20" s="331">
        <v>0</v>
      </c>
      <c r="L20" s="331">
        <v>0</v>
      </c>
    </row>
    <row r="21" spans="1:12" ht="24.75" customHeight="1">
      <c r="A21" s="196" t="s">
        <v>473</v>
      </c>
      <c r="B21" s="331">
        <v>349.76</v>
      </c>
      <c r="C21" s="331">
        <v>270.21</v>
      </c>
      <c r="D21" s="331">
        <v>23.15</v>
      </c>
      <c r="E21" s="331">
        <v>0</v>
      </c>
      <c r="F21" s="331">
        <v>0</v>
      </c>
      <c r="G21" s="331">
        <v>0</v>
      </c>
      <c r="H21" s="331">
        <v>0</v>
      </c>
      <c r="I21" s="331">
        <v>47.38</v>
      </c>
      <c r="J21" s="331">
        <v>0</v>
      </c>
      <c r="K21" s="331">
        <v>0</v>
      </c>
      <c r="L21" s="331">
        <v>9.02</v>
      </c>
    </row>
    <row r="22" spans="1:12" ht="24.75" customHeight="1">
      <c r="A22" s="196" t="s">
        <v>486</v>
      </c>
      <c r="B22" s="331">
        <v>1033.04</v>
      </c>
      <c r="C22" s="331">
        <v>0</v>
      </c>
      <c r="D22" s="331">
        <v>0</v>
      </c>
      <c r="E22" s="331">
        <v>0</v>
      </c>
      <c r="F22" s="331">
        <v>0</v>
      </c>
      <c r="G22" s="331">
        <v>0</v>
      </c>
      <c r="H22" s="331">
        <v>0</v>
      </c>
      <c r="I22" s="331">
        <v>0</v>
      </c>
      <c r="J22" s="331">
        <v>0</v>
      </c>
      <c r="K22" s="331">
        <v>1033.04</v>
      </c>
      <c r="L22" s="331">
        <v>0</v>
      </c>
    </row>
    <row r="23" spans="1:12" ht="24.75" customHeight="1">
      <c r="A23" s="196" t="s">
        <v>492</v>
      </c>
      <c r="B23" s="331">
        <v>132.29</v>
      </c>
      <c r="C23" s="331">
        <v>0</v>
      </c>
      <c r="D23" s="331">
        <v>0</v>
      </c>
      <c r="E23" s="331">
        <v>0</v>
      </c>
      <c r="F23" s="331">
        <v>0</v>
      </c>
      <c r="G23" s="331">
        <v>0</v>
      </c>
      <c r="H23" s="331">
        <v>0</v>
      </c>
      <c r="I23" s="331">
        <v>0</v>
      </c>
      <c r="J23" s="331">
        <v>132.29</v>
      </c>
      <c r="K23" s="331">
        <v>0</v>
      </c>
      <c r="L23" s="331">
        <v>0</v>
      </c>
    </row>
    <row r="24" spans="1:12" ht="24.75" customHeight="1">
      <c r="A24"/>
      <c r="B24"/>
      <c r="C24"/>
      <c r="D24"/>
      <c r="E24"/>
      <c r="F24"/>
      <c r="G24"/>
      <c r="H24"/>
      <c r="I24"/>
      <c r="J24"/>
      <c r="K24"/>
      <c r="L24"/>
    </row>
    <row r="25" spans="1:12" ht="24.75" customHeight="1">
      <c r="A25"/>
      <c r="B25"/>
      <c r="C25"/>
      <c r="D25"/>
      <c r="E25"/>
      <c r="F25"/>
      <c r="G25"/>
      <c r="H25"/>
      <c r="I25"/>
      <c r="J25"/>
      <c r="K25"/>
      <c r="L25"/>
    </row>
    <row r="26" spans="1:12" ht="24.75" customHeight="1">
      <c r="A26"/>
      <c r="B26"/>
      <c r="C26"/>
      <c r="D26"/>
      <c r="E26"/>
      <c r="F26"/>
      <c r="G26"/>
      <c r="H26"/>
      <c r="I26"/>
      <c r="J26"/>
      <c r="K26"/>
      <c r="L26"/>
    </row>
    <row r="27" spans="1:12" ht="24.75" customHeight="1">
      <c r="A27"/>
      <c r="B27"/>
      <c r="C27"/>
      <c r="D27"/>
      <c r="E27"/>
      <c r="F27"/>
      <c r="G27"/>
      <c r="H27"/>
      <c r="I27"/>
      <c r="J27"/>
      <c r="K27"/>
      <c r="L27"/>
    </row>
    <row r="28" spans="1:12" ht="24.75" customHeight="1">
      <c r="A28"/>
      <c r="B28"/>
      <c r="C28"/>
      <c r="D28"/>
      <c r="E28"/>
      <c r="F28"/>
      <c r="G28"/>
      <c r="H28"/>
      <c r="I28"/>
      <c r="J28"/>
      <c r="K28"/>
      <c r="L28"/>
    </row>
    <row r="29" spans="1:12" ht="24.75" customHeight="1">
      <c r="A29"/>
      <c r="B29"/>
      <c r="C29"/>
      <c r="D29"/>
      <c r="E29"/>
      <c r="F29"/>
      <c r="G29"/>
      <c r="H29"/>
      <c r="I29"/>
      <c r="J29"/>
      <c r="K29"/>
      <c r="L29"/>
    </row>
    <row r="30" spans="1:12" ht="24.75" customHeight="1">
      <c r="A30"/>
      <c r="B30"/>
      <c r="C30"/>
      <c r="D30"/>
      <c r="E30"/>
      <c r="F30"/>
      <c r="G30"/>
      <c r="H30"/>
      <c r="I30"/>
      <c r="J30"/>
      <c r="K30"/>
      <c r="L30"/>
    </row>
    <row r="31" spans="1:12" ht="24.75" customHeight="1">
      <c r="A31"/>
      <c r="B31"/>
      <c r="C31"/>
      <c r="D31"/>
      <c r="E31"/>
      <c r="F31"/>
      <c r="G31"/>
      <c r="H31"/>
      <c r="I31"/>
      <c r="J31"/>
      <c r="K31"/>
      <c r="L31"/>
    </row>
    <row r="32" spans="1:12" ht="24.75" customHeight="1">
      <c r="A32"/>
      <c r="B32"/>
      <c r="C32"/>
      <c r="D32"/>
      <c r="E32"/>
      <c r="F32"/>
      <c r="G32"/>
      <c r="H32"/>
      <c r="I32"/>
      <c r="J32"/>
      <c r="K32"/>
      <c r="L32"/>
    </row>
    <row r="33" ht="24.75" customHeight="1"/>
  </sheetData>
  <sheetProtection formatCells="0" formatColumns="0" formatRows="0"/>
  <mergeCells count="4">
    <mergeCell ref="A2:L2"/>
    <mergeCell ref="E3:G3"/>
    <mergeCell ref="A4:A5"/>
    <mergeCell ref="B4:B5"/>
  </mergeCells>
  <printOptions horizontalCentered="1"/>
  <pageMargins left="0.2951388888888889" right="0.2951388888888889" top="0.7868055555555555" bottom="0.2951388888888889" header="0.5118055555555555" footer="0.5118055555555555"/>
  <pageSetup horizontalDpi="600" verticalDpi="600" orientation="landscape" paperSize="9" scale="70"/>
  <headerFooter alignWithMargins="0">
    <oddFooter>&amp;C&amp;16第 &amp;P+36 页</oddFooter>
  </headerFooter>
</worksheet>
</file>

<file path=xl/worksheets/sheet8.xml><?xml version="1.0" encoding="utf-8"?>
<worksheet xmlns="http://schemas.openxmlformats.org/spreadsheetml/2006/main" xmlns:r="http://schemas.openxmlformats.org/officeDocument/2006/relationships">
  <dimension ref="A1:K383"/>
  <sheetViews>
    <sheetView showGridLines="0" showZeros="0" workbookViewId="0" topLeftCell="A1">
      <pane xSplit="4" ySplit="5" topLeftCell="E6" activePane="bottomRight" state="frozen"/>
      <selection pane="bottomRight" activeCell="A3" sqref="A3:E3"/>
    </sheetView>
  </sheetViews>
  <sheetFormatPr defaultColWidth="9.00390625" defaultRowHeight="24" customHeight="1"/>
  <cols>
    <col min="1" max="3" width="3.625" style="305" customWidth="1"/>
    <col min="4" max="4" width="11.125" style="306" customWidth="1"/>
    <col min="5" max="5" width="50.625" style="306" customWidth="1"/>
    <col min="6" max="6" width="10.625" style="306" customWidth="1"/>
    <col min="7" max="7" width="8.625" style="306" customWidth="1"/>
    <col min="8" max="9" width="9.625" style="306" customWidth="1"/>
    <col min="10" max="10" width="10.625" style="306" customWidth="1"/>
    <col min="11" max="11" width="8.625" style="306" customWidth="1"/>
    <col min="12" max="16384" width="9.00390625" style="306" customWidth="1"/>
  </cols>
  <sheetData>
    <row r="1" spans="1:4" ht="24" customHeight="1">
      <c r="A1" s="231" t="s">
        <v>795</v>
      </c>
      <c r="B1" s="231"/>
      <c r="C1" s="231"/>
      <c r="D1" s="164"/>
    </row>
    <row r="2" spans="1:11" ht="24" customHeight="1">
      <c r="A2" s="234" t="s">
        <v>796</v>
      </c>
      <c r="B2" s="234"/>
      <c r="C2" s="234"/>
      <c r="D2" s="234"/>
      <c r="E2" s="234"/>
      <c r="F2" s="234"/>
      <c r="G2" s="234"/>
      <c r="H2" s="234"/>
      <c r="I2" s="234"/>
      <c r="J2" s="234"/>
      <c r="K2" s="234"/>
    </row>
    <row r="3" spans="1:11" ht="24" customHeight="1">
      <c r="A3" s="207" t="s">
        <v>3</v>
      </c>
      <c r="B3" s="207"/>
      <c r="C3" s="207"/>
      <c r="D3" s="207"/>
      <c r="E3" s="207"/>
      <c r="F3" s="235" t="s">
        <v>4</v>
      </c>
      <c r="G3" s="235"/>
      <c r="H3" s="235"/>
      <c r="I3" s="235"/>
      <c r="J3" s="253" t="s">
        <v>5</v>
      </c>
      <c r="K3" s="253"/>
    </row>
    <row r="4" spans="1:11" ht="24" customHeight="1">
      <c r="A4" s="307" t="s">
        <v>797</v>
      </c>
      <c r="B4" s="308"/>
      <c r="C4" s="309"/>
      <c r="D4" s="295" t="s">
        <v>798</v>
      </c>
      <c r="E4" s="295" t="s">
        <v>799</v>
      </c>
      <c r="F4" s="295" t="s">
        <v>800</v>
      </c>
      <c r="G4" s="297" t="s">
        <v>801</v>
      </c>
      <c r="H4" s="298"/>
      <c r="I4" s="298"/>
      <c r="J4" s="316"/>
      <c r="K4" s="183" t="s">
        <v>802</v>
      </c>
    </row>
    <row r="5" spans="1:11" ht="30">
      <c r="A5" s="183" t="s">
        <v>803</v>
      </c>
      <c r="B5" s="183" t="s">
        <v>804</v>
      </c>
      <c r="C5" s="183" t="s">
        <v>805</v>
      </c>
      <c r="D5" s="301"/>
      <c r="E5" s="301"/>
      <c r="F5" s="301"/>
      <c r="G5" s="301" t="s">
        <v>806</v>
      </c>
      <c r="H5" s="301" t="s">
        <v>807</v>
      </c>
      <c r="I5" s="301" t="s">
        <v>808</v>
      </c>
      <c r="J5" s="301" t="s">
        <v>791</v>
      </c>
      <c r="K5" s="183"/>
    </row>
    <row r="6" spans="1:11" s="304" customFormat="1" ht="23.25" customHeight="1">
      <c r="A6" s="310"/>
      <c r="B6" s="310"/>
      <c r="C6" s="310"/>
      <c r="D6" s="311"/>
      <c r="E6" s="311" t="s">
        <v>536</v>
      </c>
      <c r="F6" s="312">
        <v>103239.29</v>
      </c>
      <c r="G6" s="312">
        <v>48829.42</v>
      </c>
      <c r="H6" s="312">
        <v>45297.41</v>
      </c>
      <c r="I6" s="312">
        <v>2846.68</v>
      </c>
      <c r="J6" s="312">
        <v>685.33</v>
      </c>
      <c r="K6" s="312">
        <v>54409.87</v>
      </c>
    </row>
    <row r="7" spans="1:11" ht="23.25" customHeight="1">
      <c r="A7" s="310"/>
      <c r="B7" s="310"/>
      <c r="C7" s="310"/>
      <c r="D7" s="311" t="s">
        <v>809</v>
      </c>
      <c r="E7" s="311" t="s">
        <v>810</v>
      </c>
      <c r="F7" s="312">
        <v>541.25</v>
      </c>
      <c r="G7" s="312">
        <v>541.25</v>
      </c>
      <c r="H7" s="312">
        <v>519.08</v>
      </c>
      <c r="I7" s="312">
        <v>22.17</v>
      </c>
      <c r="J7" s="312">
        <v>0</v>
      </c>
      <c r="K7" s="312">
        <v>0</v>
      </c>
    </row>
    <row r="8" spans="1:11" ht="23.25" customHeight="1">
      <c r="A8" s="313" t="s">
        <v>811</v>
      </c>
      <c r="B8" s="313" t="s">
        <v>812</v>
      </c>
      <c r="C8" s="313" t="s">
        <v>813</v>
      </c>
      <c r="D8" s="314" t="s">
        <v>814</v>
      </c>
      <c r="E8" s="314" t="s">
        <v>815</v>
      </c>
      <c r="F8" s="315">
        <v>541.25</v>
      </c>
      <c r="G8" s="315">
        <v>541.25</v>
      </c>
      <c r="H8" s="315">
        <v>519.08</v>
      </c>
      <c r="I8" s="315">
        <v>22.17</v>
      </c>
      <c r="J8" s="315">
        <v>0</v>
      </c>
      <c r="K8" s="315">
        <v>0</v>
      </c>
    </row>
    <row r="9" spans="1:11" ht="23.25" customHeight="1">
      <c r="A9" s="310"/>
      <c r="B9" s="310"/>
      <c r="C9" s="310"/>
      <c r="D9" s="311" t="s">
        <v>816</v>
      </c>
      <c r="E9" s="311" t="s">
        <v>817</v>
      </c>
      <c r="F9" s="312">
        <v>1225.3</v>
      </c>
      <c r="G9" s="312">
        <v>989.3</v>
      </c>
      <c r="H9" s="312">
        <v>504.95</v>
      </c>
      <c r="I9" s="312">
        <v>465.63</v>
      </c>
      <c r="J9" s="312">
        <v>18.72</v>
      </c>
      <c r="K9" s="312">
        <v>236</v>
      </c>
    </row>
    <row r="10" spans="1:11" ht="23.25" customHeight="1">
      <c r="A10" s="313" t="s">
        <v>811</v>
      </c>
      <c r="B10" s="313" t="s">
        <v>812</v>
      </c>
      <c r="C10" s="313" t="s">
        <v>813</v>
      </c>
      <c r="D10" s="314" t="s">
        <v>818</v>
      </c>
      <c r="E10" s="314" t="s">
        <v>815</v>
      </c>
      <c r="F10" s="315">
        <v>989.3</v>
      </c>
      <c r="G10" s="315">
        <v>989.3</v>
      </c>
      <c r="H10" s="315">
        <v>504.95</v>
      </c>
      <c r="I10" s="315">
        <v>465.63</v>
      </c>
      <c r="J10" s="315">
        <v>18.72</v>
      </c>
      <c r="K10" s="315">
        <v>0</v>
      </c>
    </row>
    <row r="11" spans="1:11" ht="23.25" customHeight="1">
      <c r="A11" s="313" t="s">
        <v>811</v>
      </c>
      <c r="B11" s="313" t="s">
        <v>812</v>
      </c>
      <c r="C11" s="313" t="s">
        <v>819</v>
      </c>
      <c r="D11" s="314" t="s">
        <v>818</v>
      </c>
      <c r="E11" s="314" t="s">
        <v>820</v>
      </c>
      <c r="F11" s="315">
        <v>236</v>
      </c>
      <c r="G11" s="315">
        <v>0</v>
      </c>
      <c r="H11" s="315">
        <v>0</v>
      </c>
      <c r="I11" s="315">
        <v>0</v>
      </c>
      <c r="J11" s="315">
        <v>0</v>
      </c>
      <c r="K11" s="315">
        <v>236</v>
      </c>
    </row>
    <row r="12" spans="1:11" ht="23.25" customHeight="1">
      <c r="A12" s="310"/>
      <c r="B12" s="310"/>
      <c r="C12" s="310"/>
      <c r="D12" s="311" t="s">
        <v>821</v>
      </c>
      <c r="E12" s="311" t="s">
        <v>822</v>
      </c>
      <c r="F12" s="312">
        <v>156.27</v>
      </c>
      <c r="G12" s="312">
        <v>156.27</v>
      </c>
      <c r="H12" s="312">
        <v>149.52</v>
      </c>
      <c r="I12" s="312">
        <v>6.75</v>
      </c>
      <c r="J12" s="312">
        <v>0</v>
      </c>
      <c r="K12" s="312">
        <v>0</v>
      </c>
    </row>
    <row r="13" spans="1:11" ht="23.25" customHeight="1">
      <c r="A13" s="313" t="s">
        <v>811</v>
      </c>
      <c r="B13" s="313" t="s">
        <v>812</v>
      </c>
      <c r="C13" s="313" t="s">
        <v>813</v>
      </c>
      <c r="D13" s="314" t="s">
        <v>823</v>
      </c>
      <c r="E13" s="314" t="s">
        <v>815</v>
      </c>
      <c r="F13" s="315">
        <v>156.27</v>
      </c>
      <c r="G13" s="315">
        <v>156.27</v>
      </c>
      <c r="H13" s="315">
        <v>149.52</v>
      </c>
      <c r="I13" s="315">
        <v>6.75</v>
      </c>
      <c r="J13" s="315">
        <v>0</v>
      </c>
      <c r="K13" s="315">
        <v>0</v>
      </c>
    </row>
    <row r="14" spans="1:11" ht="23.25" customHeight="1">
      <c r="A14" s="310"/>
      <c r="B14" s="310"/>
      <c r="C14" s="310"/>
      <c r="D14" s="311" t="s">
        <v>824</v>
      </c>
      <c r="E14" s="311" t="s">
        <v>825</v>
      </c>
      <c r="F14" s="312">
        <v>1247.94</v>
      </c>
      <c r="G14" s="312">
        <v>245.84</v>
      </c>
      <c r="H14" s="312">
        <v>232.93</v>
      </c>
      <c r="I14" s="312">
        <v>12.91</v>
      </c>
      <c r="J14" s="312">
        <v>0</v>
      </c>
      <c r="K14" s="312">
        <v>1002.1</v>
      </c>
    </row>
    <row r="15" spans="1:11" ht="23.25" customHeight="1">
      <c r="A15" s="313" t="s">
        <v>811</v>
      </c>
      <c r="B15" s="313" t="s">
        <v>826</v>
      </c>
      <c r="C15" s="313" t="s">
        <v>813</v>
      </c>
      <c r="D15" s="314" t="s">
        <v>827</v>
      </c>
      <c r="E15" s="314" t="s">
        <v>828</v>
      </c>
      <c r="F15" s="315">
        <v>245.84</v>
      </c>
      <c r="G15" s="315">
        <v>245.84</v>
      </c>
      <c r="H15" s="315">
        <v>232.93</v>
      </c>
      <c r="I15" s="315">
        <v>12.91</v>
      </c>
      <c r="J15" s="315">
        <v>0</v>
      </c>
      <c r="K15" s="315">
        <v>0</v>
      </c>
    </row>
    <row r="16" spans="1:11" ht="23.25" customHeight="1">
      <c r="A16" s="313" t="s">
        <v>829</v>
      </c>
      <c r="B16" s="313" t="s">
        <v>830</v>
      </c>
      <c r="C16" s="313" t="s">
        <v>826</v>
      </c>
      <c r="D16" s="314" t="s">
        <v>827</v>
      </c>
      <c r="E16" s="314" t="s">
        <v>831</v>
      </c>
      <c r="F16" s="315">
        <v>1000</v>
      </c>
      <c r="G16" s="315">
        <v>0</v>
      </c>
      <c r="H16" s="315">
        <v>0</v>
      </c>
      <c r="I16" s="315">
        <v>0</v>
      </c>
      <c r="J16" s="315">
        <v>0</v>
      </c>
      <c r="K16" s="315">
        <v>1000</v>
      </c>
    </row>
    <row r="17" spans="1:11" ht="23.25" customHeight="1">
      <c r="A17" s="313" t="s">
        <v>832</v>
      </c>
      <c r="B17" s="313" t="s">
        <v>813</v>
      </c>
      <c r="C17" s="313" t="s">
        <v>819</v>
      </c>
      <c r="D17" s="314" t="s">
        <v>827</v>
      </c>
      <c r="E17" s="314" t="s">
        <v>833</v>
      </c>
      <c r="F17" s="315">
        <v>2.1</v>
      </c>
      <c r="G17" s="315">
        <v>0</v>
      </c>
      <c r="H17" s="315">
        <v>0</v>
      </c>
      <c r="I17" s="315">
        <v>0</v>
      </c>
      <c r="J17" s="315">
        <v>0</v>
      </c>
      <c r="K17" s="315">
        <v>2.1</v>
      </c>
    </row>
    <row r="18" spans="1:11" ht="23.25" customHeight="1">
      <c r="A18" s="310"/>
      <c r="B18" s="310"/>
      <c r="C18" s="310"/>
      <c r="D18" s="311" t="s">
        <v>834</v>
      </c>
      <c r="E18" s="311" t="s">
        <v>835</v>
      </c>
      <c r="F18" s="312">
        <v>35.7</v>
      </c>
      <c r="G18" s="312">
        <v>35.7</v>
      </c>
      <c r="H18" s="312">
        <v>34.29</v>
      </c>
      <c r="I18" s="312">
        <v>1.41</v>
      </c>
      <c r="J18" s="312">
        <v>0</v>
      </c>
      <c r="K18" s="312">
        <v>0</v>
      </c>
    </row>
    <row r="19" spans="1:11" ht="23.25" customHeight="1">
      <c r="A19" s="313" t="s">
        <v>811</v>
      </c>
      <c r="B19" s="313" t="s">
        <v>826</v>
      </c>
      <c r="C19" s="313" t="s">
        <v>813</v>
      </c>
      <c r="D19" s="314" t="s">
        <v>836</v>
      </c>
      <c r="E19" s="314" t="s">
        <v>828</v>
      </c>
      <c r="F19" s="315">
        <v>35.7</v>
      </c>
      <c r="G19" s="315">
        <v>35.7</v>
      </c>
      <c r="H19" s="315">
        <v>34.29</v>
      </c>
      <c r="I19" s="315">
        <v>1.41</v>
      </c>
      <c r="J19" s="315">
        <v>0</v>
      </c>
      <c r="K19" s="315">
        <v>0</v>
      </c>
    </row>
    <row r="20" spans="1:11" ht="23.25" customHeight="1">
      <c r="A20" s="310"/>
      <c r="B20" s="310"/>
      <c r="C20" s="310"/>
      <c r="D20" s="311" t="s">
        <v>837</v>
      </c>
      <c r="E20" s="311" t="s">
        <v>838</v>
      </c>
      <c r="F20" s="312">
        <v>764.14</v>
      </c>
      <c r="G20" s="312">
        <v>217.62</v>
      </c>
      <c r="H20" s="312">
        <v>207.23</v>
      </c>
      <c r="I20" s="312">
        <v>10.39</v>
      </c>
      <c r="J20" s="312">
        <v>0</v>
      </c>
      <c r="K20" s="312">
        <v>546.52</v>
      </c>
    </row>
    <row r="21" spans="1:11" ht="23.25" customHeight="1">
      <c r="A21" s="313" t="s">
        <v>839</v>
      </c>
      <c r="B21" s="313" t="s">
        <v>813</v>
      </c>
      <c r="C21" s="313" t="s">
        <v>813</v>
      </c>
      <c r="D21" s="314" t="s">
        <v>840</v>
      </c>
      <c r="E21" s="314" t="s">
        <v>841</v>
      </c>
      <c r="F21" s="315">
        <v>217.62</v>
      </c>
      <c r="G21" s="315">
        <v>217.62</v>
      </c>
      <c r="H21" s="315">
        <v>207.23</v>
      </c>
      <c r="I21" s="315">
        <v>10.39</v>
      </c>
      <c r="J21" s="315">
        <v>0</v>
      </c>
      <c r="K21" s="315">
        <v>0</v>
      </c>
    </row>
    <row r="22" spans="1:11" ht="23.25" customHeight="1">
      <c r="A22" s="313" t="s">
        <v>839</v>
      </c>
      <c r="B22" s="313" t="s">
        <v>813</v>
      </c>
      <c r="C22" s="313" t="s">
        <v>819</v>
      </c>
      <c r="D22" s="314" t="s">
        <v>840</v>
      </c>
      <c r="E22" s="314" t="s">
        <v>842</v>
      </c>
      <c r="F22" s="315">
        <v>433.12</v>
      </c>
      <c r="G22" s="315">
        <v>0</v>
      </c>
      <c r="H22" s="315">
        <v>0</v>
      </c>
      <c r="I22" s="315">
        <v>0</v>
      </c>
      <c r="J22" s="315">
        <v>0</v>
      </c>
      <c r="K22" s="315">
        <v>433.12</v>
      </c>
    </row>
    <row r="23" spans="1:11" ht="23.25" customHeight="1">
      <c r="A23" s="313" t="s">
        <v>839</v>
      </c>
      <c r="B23" s="313" t="s">
        <v>843</v>
      </c>
      <c r="C23" s="313" t="s">
        <v>813</v>
      </c>
      <c r="D23" s="314" t="s">
        <v>840</v>
      </c>
      <c r="E23" s="314" t="s">
        <v>844</v>
      </c>
      <c r="F23" s="315">
        <v>113.4</v>
      </c>
      <c r="G23" s="315">
        <v>0</v>
      </c>
      <c r="H23" s="315">
        <v>0</v>
      </c>
      <c r="I23" s="315">
        <v>0</v>
      </c>
      <c r="J23" s="315">
        <v>0</v>
      </c>
      <c r="K23" s="315">
        <v>113.4</v>
      </c>
    </row>
    <row r="24" spans="1:11" ht="23.25" customHeight="1">
      <c r="A24" s="310"/>
      <c r="B24" s="310"/>
      <c r="C24" s="310"/>
      <c r="D24" s="311" t="s">
        <v>845</v>
      </c>
      <c r="E24" s="311" t="s">
        <v>846</v>
      </c>
      <c r="F24" s="312">
        <v>18398.82</v>
      </c>
      <c r="G24" s="312">
        <v>8567.73</v>
      </c>
      <c r="H24" s="312">
        <v>8567.73</v>
      </c>
      <c r="I24" s="312">
        <v>0</v>
      </c>
      <c r="J24" s="312">
        <v>0</v>
      </c>
      <c r="K24" s="312">
        <v>9831.09</v>
      </c>
    </row>
    <row r="25" spans="1:11" ht="23.25" customHeight="1">
      <c r="A25" s="313" t="s">
        <v>839</v>
      </c>
      <c r="B25" s="313" t="s">
        <v>843</v>
      </c>
      <c r="C25" s="313" t="s">
        <v>813</v>
      </c>
      <c r="D25" s="314" t="s">
        <v>847</v>
      </c>
      <c r="E25" s="314" t="s">
        <v>844</v>
      </c>
      <c r="F25" s="315">
        <v>32</v>
      </c>
      <c r="G25" s="315">
        <v>0</v>
      </c>
      <c r="H25" s="315">
        <v>0</v>
      </c>
      <c r="I25" s="315">
        <v>0</v>
      </c>
      <c r="J25" s="315">
        <v>0</v>
      </c>
      <c r="K25" s="315">
        <v>32</v>
      </c>
    </row>
    <row r="26" spans="1:11" ht="23.25" customHeight="1">
      <c r="A26" s="313" t="s">
        <v>839</v>
      </c>
      <c r="B26" s="313" t="s">
        <v>843</v>
      </c>
      <c r="C26" s="313" t="s">
        <v>843</v>
      </c>
      <c r="D26" s="314" t="s">
        <v>847</v>
      </c>
      <c r="E26" s="314" t="s">
        <v>848</v>
      </c>
      <c r="F26" s="315">
        <v>16255.64</v>
      </c>
      <c r="G26" s="315">
        <v>8567.73</v>
      </c>
      <c r="H26" s="315">
        <v>8567.73</v>
      </c>
      <c r="I26" s="315">
        <v>0</v>
      </c>
      <c r="J26" s="315">
        <v>0</v>
      </c>
      <c r="K26" s="315">
        <v>7687.91</v>
      </c>
    </row>
    <row r="27" spans="1:11" ht="23.25" customHeight="1">
      <c r="A27" s="313" t="s">
        <v>839</v>
      </c>
      <c r="B27" s="313" t="s">
        <v>843</v>
      </c>
      <c r="C27" s="313" t="s">
        <v>819</v>
      </c>
      <c r="D27" s="314" t="s">
        <v>847</v>
      </c>
      <c r="E27" s="314" t="s">
        <v>849</v>
      </c>
      <c r="F27" s="315">
        <v>2111.18</v>
      </c>
      <c r="G27" s="315">
        <v>0</v>
      </c>
      <c r="H27" s="315">
        <v>0</v>
      </c>
      <c r="I27" s="315">
        <v>0</v>
      </c>
      <c r="J27" s="315">
        <v>0</v>
      </c>
      <c r="K27" s="315">
        <v>2111.18</v>
      </c>
    </row>
    <row r="28" spans="1:11" ht="23.25" customHeight="1">
      <c r="A28" s="310"/>
      <c r="B28" s="310"/>
      <c r="C28" s="310"/>
      <c r="D28" s="311" t="s">
        <v>850</v>
      </c>
      <c r="E28" s="311" t="s">
        <v>851</v>
      </c>
      <c r="F28" s="312">
        <v>5155.28</v>
      </c>
      <c r="G28" s="312">
        <v>4797.76</v>
      </c>
      <c r="H28" s="312">
        <v>4341.82</v>
      </c>
      <c r="I28" s="312">
        <v>455.94</v>
      </c>
      <c r="J28" s="312">
        <v>0</v>
      </c>
      <c r="K28" s="312">
        <v>357.52</v>
      </c>
    </row>
    <row r="29" spans="1:11" ht="23.25" customHeight="1">
      <c r="A29" s="313" t="s">
        <v>852</v>
      </c>
      <c r="B29" s="313" t="s">
        <v>843</v>
      </c>
      <c r="C29" s="313" t="s">
        <v>813</v>
      </c>
      <c r="D29" s="314" t="s">
        <v>853</v>
      </c>
      <c r="E29" s="314" t="s">
        <v>854</v>
      </c>
      <c r="F29" s="315">
        <v>4797.76</v>
      </c>
      <c r="G29" s="315">
        <v>4797.76</v>
      </c>
      <c r="H29" s="315">
        <v>4341.82</v>
      </c>
      <c r="I29" s="315">
        <v>455.94</v>
      </c>
      <c r="J29" s="315">
        <v>0</v>
      </c>
      <c r="K29" s="315">
        <v>0</v>
      </c>
    </row>
    <row r="30" spans="1:11" ht="23.25" customHeight="1">
      <c r="A30" s="313" t="s">
        <v>852</v>
      </c>
      <c r="B30" s="313" t="s">
        <v>843</v>
      </c>
      <c r="C30" s="313" t="s">
        <v>855</v>
      </c>
      <c r="D30" s="314" t="s">
        <v>853</v>
      </c>
      <c r="E30" s="314" t="s">
        <v>856</v>
      </c>
      <c r="F30" s="315">
        <v>48.84</v>
      </c>
      <c r="G30" s="315">
        <v>0</v>
      </c>
      <c r="H30" s="315">
        <v>0</v>
      </c>
      <c r="I30" s="315">
        <v>0</v>
      </c>
      <c r="J30" s="315">
        <v>0</v>
      </c>
      <c r="K30" s="315">
        <v>48.84</v>
      </c>
    </row>
    <row r="31" spans="1:11" ht="23.25" customHeight="1">
      <c r="A31" s="313" t="s">
        <v>852</v>
      </c>
      <c r="B31" s="313" t="s">
        <v>843</v>
      </c>
      <c r="C31" s="313" t="s">
        <v>819</v>
      </c>
      <c r="D31" s="314" t="s">
        <v>853</v>
      </c>
      <c r="E31" s="314" t="s">
        <v>857</v>
      </c>
      <c r="F31" s="315">
        <v>308.68</v>
      </c>
      <c r="G31" s="315">
        <v>0</v>
      </c>
      <c r="H31" s="315">
        <v>0</v>
      </c>
      <c r="I31" s="315">
        <v>0</v>
      </c>
      <c r="J31" s="315">
        <v>0</v>
      </c>
      <c r="K31" s="315">
        <v>308.68</v>
      </c>
    </row>
    <row r="32" spans="1:11" ht="23.25" customHeight="1">
      <c r="A32" s="310"/>
      <c r="B32" s="310"/>
      <c r="C32" s="310"/>
      <c r="D32" s="311" t="s">
        <v>858</v>
      </c>
      <c r="E32" s="311" t="s">
        <v>859</v>
      </c>
      <c r="F32" s="312">
        <v>640.43</v>
      </c>
      <c r="G32" s="312">
        <v>455.68</v>
      </c>
      <c r="H32" s="312">
        <v>417.2</v>
      </c>
      <c r="I32" s="312">
        <v>38.48</v>
      </c>
      <c r="J32" s="312">
        <v>0</v>
      </c>
      <c r="K32" s="312">
        <v>184.75</v>
      </c>
    </row>
    <row r="33" spans="1:11" ht="23.25" customHeight="1">
      <c r="A33" s="313" t="s">
        <v>852</v>
      </c>
      <c r="B33" s="313" t="s">
        <v>860</v>
      </c>
      <c r="C33" s="313" t="s">
        <v>813</v>
      </c>
      <c r="D33" s="314" t="s">
        <v>861</v>
      </c>
      <c r="E33" s="314" t="s">
        <v>862</v>
      </c>
      <c r="F33" s="315">
        <v>455.68</v>
      </c>
      <c r="G33" s="315">
        <v>455.68</v>
      </c>
      <c r="H33" s="315">
        <v>417.2</v>
      </c>
      <c r="I33" s="315">
        <v>38.48</v>
      </c>
      <c r="J33" s="315">
        <v>0</v>
      </c>
      <c r="K33" s="315">
        <v>0</v>
      </c>
    </row>
    <row r="34" spans="1:11" ht="23.25" customHeight="1">
      <c r="A34" s="313" t="s">
        <v>852</v>
      </c>
      <c r="B34" s="313" t="s">
        <v>860</v>
      </c>
      <c r="C34" s="313" t="s">
        <v>826</v>
      </c>
      <c r="D34" s="314" t="s">
        <v>861</v>
      </c>
      <c r="E34" s="314" t="s">
        <v>863</v>
      </c>
      <c r="F34" s="315">
        <v>12.2</v>
      </c>
      <c r="G34" s="315">
        <v>0</v>
      </c>
      <c r="H34" s="315">
        <v>0</v>
      </c>
      <c r="I34" s="315">
        <v>0</v>
      </c>
      <c r="J34" s="315">
        <v>0</v>
      </c>
      <c r="K34" s="315">
        <v>12.2</v>
      </c>
    </row>
    <row r="35" spans="1:11" ht="23.25" customHeight="1">
      <c r="A35" s="313" t="s">
        <v>852</v>
      </c>
      <c r="B35" s="313" t="s">
        <v>860</v>
      </c>
      <c r="C35" s="313" t="s">
        <v>830</v>
      </c>
      <c r="D35" s="314" t="s">
        <v>861</v>
      </c>
      <c r="E35" s="314" t="s">
        <v>864</v>
      </c>
      <c r="F35" s="315">
        <v>5.6</v>
      </c>
      <c r="G35" s="315">
        <v>0</v>
      </c>
      <c r="H35" s="315">
        <v>0</v>
      </c>
      <c r="I35" s="315">
        <v>0</v>
      </c>
      <c r="J35" s="315">
        <v>0</v>
      </c>
      <c r="K35" s="315">
        <v>5.6</v>
      </c>
    </row>
    <row r="36" spans="1:11" ht="23.25" customHeight="1">
      <c r="A36" s="313" t="s">
        <v>852</v>
      </c>
      <c r="B36" s="313" t="s">
        <v>860</v>
      </c>
      <c r="C36" s="313" t="s">
        <v>865</v>
      </c>
      <c r="D36" s="314" t="s">
        <v>861</v>
      </c>
      <c r="E36" s="314" t="s">
        <v>866</v>
      </c>
      <c r="F36" s="315">
        <v>7</v>
      </c>
      <c r="G36" s="315">
        <v>0</v>
      </c>
      <c r="H36" s="315">
        <v>0</v>
      </c>
      <c r="I36" s="315">
        <v>0</v>
      </c>
      <c r="J36" s="315">
        <v>0</v>
      </c>
      <c r="K36" s="315">
        <v>7</v>
      </c>
    </row>
    <row r="37" spans="1:11" ht="23.25" customHeight="1">
      <c r="A37" s="313" t="s">
        <v>852</v>
      </c>
      <c r="B37" s="313" t="s">
        <v>860</v>
      </c>
      <c r="C37" s="313" t="s">
        <v>867</v>
      </c>
      <c r="D37" s="314" t="s">
        <v>861</v>
      </c>
      <c r="E37" s="314" t="s">
        <v>868</v>
      </c>
      <c r="F37" s="315">
        <v>1.38</v>
      </c>
      <c r="G37" s="315">
        <v>0</v>
      </c>
      <c r="H37" s="315">
        <v>0</v>
      </c>
      <c r="I37" s="315">
        <v>0</v>
      </c>
      <c r="J37" s="315">
        <v>0</v>
      </c>
      <c r="K37" s="315">
        <v>1.38</v>
      </c>
    </row>
    <row r="38" spans="1:11" ht="23.25" customHeight="1">
      <c r="A38" s="313" t="s">
        <v>852</v>
      </c>
      <c r="B38" s="313" t="s">
        <v>860</v>
      </c>
      <c r="C38" s="313" t="s">
        <v>819</v>
      </c>
      <c r="D38" s="314" t="s">
        <v>861</v>
      </c>
      <c r="E38" s="314" t="s">
        <v>869</v>
      </c>
      <c r="F38" s="315">
        <v>158.57</v>
      </c>
      <c r="G38" s="315">
        <v>0</v>
      </c>
      <c r="H38" s="315">
        <v>0</v>
      </c>
      <c r="I38" s="315">
        <v>0</v>
      </c>
      <c r="J38" s="315">
        <v>0</v>
      </c>
      <c r="K38" s="315">
        <v>158.57</v>
      </c>
    </row>
    <row r="39" spans="1:11" ht="23.25" customHeight="1">
      <c r="A39" s="310"/>
      <c r="B39" s="310"/>
      <c r="C39" s="310"/>
      <c r="D39" s="311" t="s">
        <v>870</v>
      </c>
      <c r="E39" s="311" t="s">
        <v>871</v>
      </c>
      <c r="F39" s="312">
        <v>845.24</v>
      </c>
      <c r="G39" s="312">
        <v>341.41</v>
      </c>
      <c r="H39" s="312">
        <v>235.65</v>
      </c>
      <c r="I39" s="312">
        <v>6.4</v>
      </c>
      <c r="J39" s="312">
        <v>99.36</v>
      </c>
      <c r="K39" s="312">
        <v>503.83</v>
      </c>
    </row>
    <row r="40" spans="1:11" ht="23.25" customHeight="1">
      <c r="A40" s="313" t="s">
        <v>872</v>
      </c>
      <c r="B40" s="313" t="s">
        <v>813</v>
      </c>
      <c r="C40" s="313" t="s">
        <v>813</v>
      </c>
      <c r="D40" s="314" t="s">
        <v>873</v>
      </c>
      <c r="E40" s="314" t="s">
        <v>874</v>
      </c>
      <c r="F40" s="315">
        <v>341.41</v>
      </c>
      <c r="G40" s="315">
        <v>341.41</v>
      </c>
      <c r="H40" s="315">
        <v>235.65</v>
      </c>
      <c r="I40" s="315">
        <v>6.4</v>
      </c>
      <c r="J40" s="315">
        <v>99.36</v>
      </c>
      <c r="K40" s="315">
        <v>0</v>
      </c>
    </row>
    <row r="41" spans="1:11" ht="23.25" customHeight="1">
      <c r="A41" s="313" t="s">
        <v>872</v>
      </c>
      <c r="B41" s="313" t="s">
        <v>813</v>
      </c>
      <c r="C41" s="313" t="s">
        <v>830</v>
      </c>
      <c r="D41" s="314" t="s">
        <v>873</v>
      </c>
      <c r="E41" s="314" t="s">
        <v>875</v>
      </c>
      <c r="F41" s="315">
        <v>1</v>
      </c>
      <c r="G41" s="315">
        <v>0</v>
      </c>
      <c r="H41" s="315">
        <v>0</v>
      </c>
      <c r="I41" s="315">
        <v>0</v>
      </c>
      <c r="J41" s="315">
        <v>0</v>
      </c>
      <c r="K41" s="315">
        <v>1</v>
      </c>
    </row>
    <row r="42" spans="1:11" ht="23.25" customHeight="1">
      <c r="A42" s="313" t="s">
        <v>872</v>
      </c>
      <c r="B42" s="313" t="s">
        <v>813</v>
      </c>
      <c r="C42" s="313" t="s">
        <v>819</v>
      </c>
      <c r="D42" s="314" t="s">
        <v>873</v>
      </c>
      <c r="E42" s="314" t="s">
        <v>876</v>
      </c>
      <c r="F42" s="315">
        <v>81.83</v>
      </c>
      <c r="G42" s="315">
        <v>0</v>
      </c>
      <c r="H42" s="315">
        <v>0</v>
      </c>
      <c r="I42" s="315">
        <v>0</v>
      </c>
      <c r="J42" s="315">
        <v>0</v>
      </c>
      <c r="K42" s="315">
        <v>81.83</v>
      </c>
    </row>
    <row r="43" spans="1:11" ht="23.25" customHeight="1">
      <c r="A43" s="313" t="s">
        <v>872</v>
      </c>
      <c r="B43" s="313" t="s">
        <v>865</v>
      </c>
      <c r="C43" s="313" t="s">
        <v>813</v>
      </c>
      <c r="D43" s="314" t="s">
        <v>873</v>
      </c>
      <c r="E43" s="314" t="s">
        <v>877</v>
      </c>
      <c r="F43" s="315">
        <v>366</v>
      </c>
      <c r="G43" s="315">
        <v>0</v>
      </c>
      <c r="H43" s="315">
        <v>0</v>
      </c>
      <c r="I43" s="315">
        <v>0</v>
      </c>
      <c r="J43" s="315">
        <v>0</v>
      </c>
      <c r="K43" s="315">
        <v>366</v>
      </c>
    </row>
    <row r="44" spans="1:11" ht="23.25" customHeight="1">
      <c r="A44" s="313" t="s">
        <v>872</v>
      </c>
      <c r="B44" s="313" t="s">
        <v>865</v>
      </c>
      <c r="C44" s="313" t="s">
        <v>830</v>
      </c>
      <c r="D44" s="314" t="s">
        <v>873</v>
      </c>
      <c r="E44" s="314" t="s">
        <v>878</v>
      </c>
      <c r="F44" s="315">
        <v>55</v>
      </c>
      <c r="G44" s="315">
        <v>0</v>
      </c>
      <c r="H44" s="315">
        <v>0</v>
      </c>
      <c r="I44" s="315">
        <v>0</v>
      </c>
      <c r="J44" s="315">
        <v>0</v>
      </c>
      <c r="K44" s="315">
        <v>55</v>
      </c>
    </row>
    <row r="45" spans="1:11" ht="23.25" customHeight="1">
      <c r="A45" s="310"/>
      <c r="B45" s="310"/>
      <c r="C45" s="310"/>
      <c r="D45" s="311" t="s">
        <v>879</v>
      </c>
      <c r="E45" s="311" t="s">
        <v>880</v>
      </c>
      <c r="F45" s="312">
        <v>2319.24</v>
      </c>
      <c r="G45" s="312">
        <v>221.7</v>
      </c>
      <c r="H45" s="312">
        <v>204.96</v>
      </c>
      <c r="I45" s="312">
        <v>16.74</v>
      </c>
      <c r="J45" s="312">
        <v>0</v>
      </c>
      <c r="K45" s="312">
        <v>2097.54</v>
      </c>
    </row>
    <row r="46" spans="1:11" ht="23.25" customHeight="1">
      <c r="A46" s="313" t="s">
        <v>872</v>
      </c>
      <c r="B46" s="313" t="s">
        <v>843</v>
      </c>
      <c r="C46" s="313" t="s">
        <v>813</v>
      </c>
      <c r="D46" s="314" t="s">
        <v>881</v>
      </c>
      <c r="E46" s="314" t="s">
        <v>882</v>
      </c>
      <c r="F46" s="315">
        <v>221.7</v>
      </c>
      <c r="G46" s="315">
        <v>221.7</v>
      </c>
      <c r="H46" s="315">
        <v>204.96</v>
      </c>
      <c r="I46" s="315">
        <v>16.74</v>
      </c>
      <c r="J46" s="315">
        <v>0</v>
      </c>
      <c r="K46" s="315">
        <v>0</v>
      </c>
    </row>
    <row r="47" spans="1:11" ht="23.25" customHeight="1">
      <c r="A47" s="313" t="s">
        <v>872</v>
      </c>
      <c r="B47" s="313" t="s">
        <v>843</v>
      </c>
      <c r="C47" s="313" t="s">
        <v>819</v>
      </c>
      <c r="D47" s="314" t="s">
        <v>881</v>
      </c>
      <c r="E47" s="314" t="s">
        <v>883</v>
      </c>
      <c r="F47" s="315">
        <v>39</v>
      </c>
      <c r="G47" s="315">
        <v>0</v>
      </c>
      <c r="H47" s="315">
        <v>0</v>
      </c>
      <c r="I47" s="315">
        <v>0</v>
      </c>
      <c r="J47" s="315">
        <v>0</v>
      </c>
      <c r="K47" s="315">
        <v>39</v>
      </c>
    </row>
    <row r="48" spans="1:11" ht="23.25" customHeight="1">
      <c r="A48" s="313" t="s">
        <v>872</v>
      </c>
      <c r="B48" s="313" t="s">
        <v>867</v>
      </c>
      <c r="C48" s="313" t="s">
        <v>813</v>
      </c>
      <c r="D48" s="314" t="s">
        <v>881</v>
      </c>
      <c r="E48" s="314" t="s">
        <v>884</v>
      </c>
      <c r="F48" s="315">
        <v>6.74</v>
      </c>
      <c r="G48" s="315">
        <v>0</v>
      </c>
      <c r="H48" s="315">
        <v>0</v>
      </c>
      <c r="I48" s="315">
        <v>0</v>
      </c>
      <c r="J48" s="315">
        <v>0</v>
      </c>
      <c r="K48" s="315">
        <v>6.74</v>
      </c>
    </row>
    <row r="49" spans="1:11" ht="23.25" customHeight="1">
      <c r="A49" s="313" t="s">
        <v>872</v>
      </c>
      <c r="B49" s="313" t="s">
        <v>867</v>
      </c>
      <c r="C49" s="313" t="s">
        <v>843</v>
      </c>
      <c r="D49" s="314" t="s">
        <v>881</v>
      </c>
      <c r="E49" s="314" t="s">
        <v>885</v>
      </c>
      <c r="F49" s="315">
        <v>11.83</v>
      </c>
      <c r="G49" s="315">
        <v>0</v>
      </c>
      <c r="H49" s="315">
        <v>0</v>
      </c>
      <c r="I49" s="315">
        <v>0</v>
      </c>
      <c r="J49" s="315">
        <v>0</v>
      </c>
      <c r="K49" s="315">
        <v>11.83</v>
      </c>
    </row>
    <row r="50" spans="1:11" ht="23.25" customHeight="1">
      <c r="A50" s="313" t="s">
        <v>872</v>
      </c>
      <c r="B50" s="313" t="s">
        <v>886</v>
      </c>
      <c r="C50" s="313" t="s">
        <v>865</v>
      </c>
      <c r="D50" s="314" t="s">
        <v>881</v>
      </c>
      <c r="E50" s="314" t="s">
        <v>887</v>
      </c>
      <c r="F50" s="315">
        <v>337.95</v>
      </c>
      <c r="G50" s="315">
        <v>0</v>
      </c>
      <c r="H50" s="315">
        <v>0</v>
      </c>
      <c r="I50" s="315">
        <v>0</v>
      </c>
      <c r="J50" s="315">
        <v>0</v>
      </c>
      <c r="K50" s="315">
        <v>337.95</v>
      </c>
    </row>
    <row r="51" spans="1:11" ht="23.25" customHeight="1">
      <c r="A51" s="313" t="s">
        <v>872</v>
      </c>
      <c r="B51" s="313" t="s">
        <v>886</v>
      </c>
      <c r="C51" s="313" t="s">
        <v>819</v>
      </c>
      <c r="D51" s="314" t="s">
        <v>881</v>
      </c>
      <c r="E51" s="314" t="s">
        <v>888</v>
      </c>
      <c r="F51" s="315">
        <v>6.65</v>
      </c>
      <c r="G51" s="315">
        <v>0</v>
      </c>
      <c r="H51" s="315">
        <v>0</v>
      </c>
      <c r="I51" s="315">
        <v>0</v>
      </c>
      <c r="J51" s="315">
        <v>0</v>
      </c>
      <c r="K51" s="315">
        <v>6.65</v>
      </c>
    </row>
    <row r="52" spans="1:11" ht="23.25" customHeight="1">
      <c r="A52" s="313" t="s">
        <v>872</v>
      </c>
      <c r="B52" s="313" t="s">
        <v>855</v>
      </c>
      <c r="C52" s="313" t="s">
        <v>813</v>
      </c>
      <c r="D52" s="314" t="s">
        <v>881</v>
      </c>
      <c r="E52" s="314" t="s">
        <v>889</v>
      </c>
      <c r="F52" s="315">
        <v>51.27</v>
      </c>
      <c r="G52" s="315">
        <v>0</v>
      </c>
      <c r="H52" s="315">
        <v>0</v>
      </c>
      <c r="I52" s="315">
        <v>0</v>
      </c>
      <c r="J52" s="315">
        <v>0</v>
      </c>
      <c r="K52" s="315">
        <v>51.27</v>
      </c>
    </row>
    <row r="53" spans="1:11" ht="23.25" customHeight="1">
      <c r="A53" s="313" t="s">
        <v>872</v>
      </c>
      <c r="B53" s="313" t="s">
        <v>855</v>
      </c>
      <c r="C53" s="313" t="s">
        <v>843</v>
      </c>
      <c r="D53" s="314" t="s">
        <v>881</v>
      </c>
      <c r="E53" s="314" t="s">
        <v>890</v>
      </c>
      <c r="F53" s="315">
        <v>59.39</v>
      </c>
      <c r="G53" s="315">
        <v>0</v>
      </c>
      <c r="H53" s="315">
        <v>0</v>
      </c>
      <c r="I53" s="315">
        <v>0</v>
      </c>
      <c r="J53" s="315">
        <v>0</v>
      </c>
      <c r="K53" s="315">
        <v>59.39</v>
      </c>
    </row>
    <row r="54" spans="1:11" ht="23.25" customHeight="1">
      <c r="A54" s="313" t="s">
        <v>891</v>
      </c>
      <c r="B54" s="313" t="s">
        <v>892</v>
      </c>
      <c r="C54" s="313" t="s">
        <v>819</v>
      </c>
      <c r="D54" s="314" t="s">
        <v>881</v>
      </c>
      <c r="E54" s="314" t="s">
        <v>893</v>
      </c>
      <c r="F54" s="315">
        <v>1462.8</v>
      </c>
      <c r="G54" s="315">
        <v>0</v>
      </c>
      <c r="H54" s="315">
        <v>0</v>
      </c>
      <c r="I54" s="315">
        <v>0</v>
      </c>
      <c r="J54" s="315">
        <v>0</v>
      </c>
      <c r="K54" s="315">
        <v>1462.8</v>
      </c>
    </row>
    <row r="55" spans="1:11" ht="23.25" customHeight="1">
      <c r="A55" s="313" t="s">
        <v>829</v>
      </c>
      <c r="B55" s="313" t="s">
        <v>865</v>
      </c>
      <c r="C55" s="313" t="s">
        <v>819</v>
      </c>
      <c r="D55" s="314" t="s">
        <v>881</v>
      </c>
      <c r="E55" s="314" t="s">
        <v>894</v>
      </c>
      <c r="F55" s="315">
        <v>121.91</v>
      </c>
      <c r="G55" s="315">
        <v>0</v>
      </c>
      <c r="H55" s="315">
        <v>0</v>
      </c>
      <c r="I55" s="315">
        <v>0</v>
      </c>
      <c r="J55" s="315">
        <v>0</v>
      </c>
      <c r="K55" s="315">
        <v>121.91</v>
      </c>
    </row>
    <row r="56" spans="1:11" ht="23.25" customHeight="1">
      <c r="A56" s="310"/>
      <c r="B56" s="310"/>
      <c r="C56" s="310"/>
      <c r="D56" s="311" t="s">
        <v>895</v>
      </c>
      <c r="E56" s="311" t="s">
        <v>896</v>
      </c>
      <c r="F56" s="312">
        <v>253.06</v>
      </c>
      <c r="G56" s="312">
        <v>101.02</v>
      </c>
      <c r="H56" s="312">
        <v>94.7</v>
      </c>
      <c r="I56" s="312">
        <v>6.32</v>
      </c>
      <c r="J56" s="312">
        <v>0</v>
      </c>
      <c r="K56" s="312">
        <v>152.04</v>
      </c>
    </row>
    <row r="57" spans="1:11" ht="23.25" customHeight="1">
      <c r="A57" s="313" t="s">
        <v>872</v>
      </c>
      <c r="B57" s="313" t="s">
        <v>843</v>
      </c>
      <c r="C57" s="313" t="s">
        <v>813</v>
      </c>
      <c r="D57" s="314" t="s">
        <v>897</v>
      </c>
      <c r="E57" s="314" t="s">
        <v>882</v>
      </c>
      <c r="F57" s="315">
        <v>101.02</v>
      </c>
      <c r="G57" s="315">
        <v>101.02</v>
      </c>
      <c r="H57" s="315">
        <v>94.7</v>
      </c>
      <c r="I57" s="315">
        <v>6.32</v>
      </c>
      <c r="J57" s="315">
        <v>0</v>
      </c>
      <c r="K57" s="315">
        <v>0</v>
      </c>
    </row>
    <row r="58" spans="1:11" ht="23.25" customHeight="1">
      <c r="A58" s="313" t="s">
        <v>872</v>
      </c>
      <c r="B58" s="313" t="s">
        <v>867</v>
      </c>
      <c r="C58" s="313" t="s">
        <v>819</v>
      </c>
      <c r="D58" s="314" t="s">
        <v>897</v>
      </c>
      <c r="E58" s="314" t="s">
        <v>898</v>
      </c>
      <c r="F58" s="315">
        <v>151.32</v>
      </c>
      <c r="G58" s="315">
        <v>0</v>
      </c>
      <c r="H58" s="315">
        <v>0</v>
      </c>
      <c r="I58" s="315">
        <v>0</v>
      </c>
      <c r="J58" s="315">
        <v>0</v>
      </c>
      <c r="K58" s="315">
        <v>151.32</v>
      </c>
    </row>
    <row r="59" spans="1:11" ht="23.25" customHeight="1">
      <c r="A59" s="313" t="s">
        <v>872</v>
      </c>
      <c r="B59" s="313" t="s">
        <v>899</v>
      </c>
      <c r="C59" s="313" t="s">
        <v>843</v>
      </c>
      <c r="D59" s="314" t="s">
        <v>897</v>
      </c>
      <c r="E59" s="314" t="s">
        <v>900</v>
      </c>
      <c r="F59" s="315">
        <v>0.72</v>
      </c>
      <c r="G59" s="315">
        <v>0</v>
      </c>
      <c r="H59" s="315">
        <v>0</v>
      </c>
      <c r="I59" s="315">
        <v>0</v>
      </c>
      <c r="J59" s="315">
        <v>0</v>
      </c>
      <c r="K59" s="315">
        <v>0.72</v>
      </c>
    </row>
    <row r="60" spans="1:11" ht="23.25" customHeight="1">
      <c r="A60" s="310"/>
      <c r="B60" s="310"/>
      <c r="C60" s="310"/>
      <c r="D60" s="311" t="s">
        <v>901</v>
      </c>
      <c r="E60" s="311" t="s">
        <v>902</v>
      </c>
      <c r="F60" s="312">
        <v>677.37</v>
      </c>
      <c r="G60" s="312">
        <v>488.68</v>
      </c>
      <c r="H60" s="312">
        <v>461.53</v>
      </c>
      <c r="I60" s="312">
        <v>27.15</v>
      </c>
      <c r="J60" s="312">
        <v>0</v>
      </c>
      <c r="K60" s="312">
        <v>188.69</v>
      </c>
    </row>
    <row r="61" spans="1:11" ht="23.25" customHeight="1">
      <c r="A61" s="313" t="s">
        <v>811</v>
      </c>
      <c r="B61" s="313" t="s">
        <v>860</v>
      </c>
      <c r="C61" s="313" t="s">
        <v>813</v>
      </c>
      <c r="D61" s="314" t="s">
        <v>903</v>
      </c>
      <c r="E61" s="314" t="s">
        <v>904</v>
      </c>
      <c r="F61" s="315">
        <v>488.68</v>
      </c>
      <c r="G61" s="315">
        <v>488.68</v>
      </c>
      <c r="H61" s="315">
        <v>461.53</v>
      </c>
      <c r="I61" s="315">
        <v>27.15</v>
      </c>
      <c r="J61" s="315">
        <v>0</v>
      </c>
      <c r="K61" s="315">
        <v>0</v>
      </c>
    </row>
    <row r="62" spans="1:11" ht="23.25" customHeight="1">
      <c r="A62" s="313" t="s">
        <v>905</v>
      </c>
      <c r="B62" s="313" t="s">
        <v>843</v>
      </c>
      <c r="C62" s="313" t="s">
        <v>819</v>
      </c>
      <c r="D62" s="314" t="s">
        <v>903</v>
      </c>
      <c r="E62" s="314" t="s">
        <v>906</v>
      </c>
      <c r="F62" s="315">
        <v>56.4</v>
      </c>
      <c r="G62" s="315">
        <v>0</v>
      </c>
      <c r="H62" s="315">
        <v>0</v>
      </c>
      <c r="I62" s="315">
        <v>0</v>
      </c>
      <c r="J62" s="315">
        <v>0</v>
      </c>
      <c r="K62" s="315">
        <v>56.4</v>
      </c>
    </row>
    <row r="63" spans="1:11" ht="23.25" customHeight="1">
      <c r="A63" s="313" t="s">
        <v>907</v>
      </c>
      <c r="B63" s="313" t="s">
        <v>812</v>
      </c>
      <c r="C63" s="313" t="s">
        <v>813</v>
      </c>
      <c r="D63" s="314" t="s">
        <v>903</v>
      </c>
      <c r="E63" s="314" t="s">
        <v>908</v>
      </c>
      <c r="F63" s="315">
        <v>132.29</v>
      </c>
      <c r="G63" s="315">
        <v>0</v>
      </c>
      <c r="H63" s="315">
        <v>0</v>
      </c>
      <c r="I63" s="315">
        <v>0</v>
      </c>
      <c r="J63" s="315">
        <v>0</v>
      </c>
      <c r="K63" s="315">
        <v>132.29</v>
      </c>
    </row>
    <row r="64" spans="1:11" ht="23.25" customHeight="1">
      <c r="A64" s="310"/>
      <c r="B64" s="310"/>
      <c r="C64" s="310"/>
      <c r="D64" s="311" t="s">
        <v>909</v>
      </c>
      <c r="E64" s="311" t="s">
        <v>910</v>
      </c>
      <c r="F64" s="312">
        <v>2359.34</v>
      </c>
      <c r="G64" s="312">
        <v>214.34</v>
      </c>
      <c r="H64" s="312">
        <v>201.44</v>
      </c>
      <c r="I64" s="312">
        <v>12.9</v>
      </c>
      <c r="J64" s="312">
        <v>0</v>
      </c>
      <c r="K64" s="312">
        <v>2145</v>
      </c>
    </row>
    <row r="65" spans="1:11" ht="23.25" customHeight="1">
      <c r="A65" s="313" t="s">
        <v>911</v>
      </c>
      <c r="B65" s="313" t="s">
        <v>812</v>
      </c>
      <c r="C65" s="313" t="s">
        <v>819</v>
      </c>
      <c r="D65" s="314" t="s">
        <v>912</v>
      </c>
      <c r="E65" s="314" t="s">
        <v>913</v>
      </c>
      <c r="F65" s="315">
        <v>2145</v>
      </c>
      <c r="G65" s="315">
        <v>0</v>
      </c>
      <c r="H65" s="315">
        <v>0</v>
      </c>
      <c r="I65" s="315">
        <v>0</v>
      </c>
      <c r="J65" s="315">
        <v>0</v>
      </c>
      <c r="K65" s="315">
        <v>2145</v>
      </c>
    </row>
    <row r="66" spans="1:11" ht="23.25" customHeight="1">
      <c r="A66" s="313" t="s">
        <v>914</v>
      </c>
      <c r="B66" s="313" t="s">
        <v>812</v>
      </c>
      <c r="C66" s="313" t="s">
        <v>813</v>
      </c>
      <c r="D66" s="314" t="s">
        <v>912</v>
      </c>
      <c r="E66" s="314" t="s">
        <v>915</v>
      </c>
      <c r="F66" s="315">
        <v>214.34</v>
      </c>
      <c r="G66" s="315">
        <v>214.34</v>
      </c>
      <c r="H66" s="315">
        <v>201.44</v>
      </c>
      <c r="I66" s="315">
        <v>12.9</v>
      </c>
      <c r="J66" s="315">
        <v>0</v>
      </c>
      <c r="K66" s="315">
        <v>0</v>
      </c>
    </row>
    <row r="67" spans="1:11" ht="23.25" customHeight="1">
      <c r="A67" s="310"/>
      <c r="B67" s="310"/>
      <c r="C67" s="310"/>
      <c r="D67" s="311" t="s">
        <v>916</v>
      </c>
      <c r="E67" s="311" t="s">
        <v>917</v>
      </c>
      <c r="F67" s="312">
        <v>3280.2</v>
      </c>
      <c r="G67" s="312">
        <v>401.65</v>
      </c>
      <c r="H67" s="312">
        <v>379.66</v>
      </c>
      <c r="I67" s="312">
        <v>21.99</v>
      </c>
      <c r="J67" s="312">
        <v>0</v>
      </c>
      <c r="K67" s="312">
        <v>2878.55</v>
      </c>
    </row>
    <row r="68" spans="1:11" ht="23.25" customHeight="1">
      <c r="A68" s="313" t="s">
        <v>829</v>
      </c>
      <c r="B68" s="313" t="s">
        <v>813</v>
      </c>
      <c r="C68" s="313" t="s">
        <v>918</v>
      </c>
      <c r="D68" s="314" t="s">
        <v>919</v>
      </c>
      <c r="E68" s="314" t="s">
        <v>920</v>
      </c>
      <c r="F68" s="315">
        <v>2483.7</v>
      </c>
      <c r="G68" s="315">
        <v>0</v>
      </c>
      <c r="H68" s="315">
        <v>0</v>
      </c>
      <c r="I68" s="315">
        <v>0</v>
      </c>
      <c r="J68" s="315">
        <v>0</v>
      </c>
      <c r="K68" s="315">
        <v>2483.7</v>
      </c>
    </row>
    <row r="69" spans="1:11" ht="23.25" customHeight="1">
      <c r="A69" s="313" t="s">
        <v>829</v>
      </c>
      <c r="B69" s="313" t="s">
        <v>843</v>
      </c>
      <c r="C69" s="313" t="s">
        <v>819</v>
      </c>
      <c r="D69" s="314" t="s">
        <v>919</v>
      </c>
      <c r="E69" s="314" t="s">
        <v>921</v>
      </c>
      <c r="F69" s="315">
        <v>263.29</v>
      </c>
      <c r="G69" s="315">
        <v>0</v>
      </c>
      <c r="H69" s="315">
        <v>0</v>
      </c>
      <c r="I69" s="315">
        <v>0</v>
      </c>
      <c r="J69" s="315">
        <v>0</v>
      </c>
      <c r="K69" s="315">
        <v>263.29</v>
      </c>
    </row>
    <row r="70" spans="1:11" ht="23.25" customHeight="1">
      <c r="A70" s="313" t="s">
        <v>922</v>
      </c>
      <c r="B70" s="313" t="s">
        <v>813</v>
      </c>
      <c r="C70" s="313" t="s">
        <v>813</v>
      </c>
      <c r="D70" s="314" t="s">
        <v>919</v>
      </c>
      <c r="E70" s="314" t="s">
        <v>923</v>
      </c>
      <c r="F70" s="315">
        <v>401.65</v>
      </c>
      <c r="G70" s="315">
        <v>401.65</v>
      </c>
      <c r="H70" s="315">
        <v>379.66</v>
      </c>
      <c r="I70" s="315">
        <v>21.99</v>
      </c>
      <c r="J70" s="315">
        <v>0</v>
      </c>
      <c r="K70" s="315">
        <v>0</v>
      </c>
    </row>
    <row r="71" spans="1:11" ht="23.25" customHeight="1">
      <c r="A71" s="313" t="s">
        <v>922</v>
      </c>
      <c r="B71" s="313" t="s">
        <v>813</v>
      </c>
      <c r="C71" s="313" t="s">
        <v>819</v>
      </c>
      <c r="D71" s="314" t="s">
        <v>919</v>
      </c>
      <c r="E71" s="314" t="s">
        <v>924</v>
      </c>
      <c r="F71" s="315">
        <v>131.56</v>
      </c>
      <c r="G71" s="315">
        <v>0</v>
      </c>
      <c r="H71" s="315">
        <v>0</v>
      </c>
      <c r="I71" s="315">
        <v>0</v>
      </c>
      <c r="J71" s="315">
        <v>0</v>
      </c>
      <c r="K71" s="315">
        <v>131.56</v>
      </c>
    </row>
    <row r="72" spans="1:11" ht="23.25" customHeight="1">
      <c r="A72" s="310"/>
      <c r="B72" s="310"/>
      <c r="C72" s="310"/>
      <c r="D72" s="311" t="s">
        <v>925</v>
      </c>
      <c r="E72" s="311" t="s">
        <v>926</v>
      </c>
      <c r="F72" s="312">
        <v>911.7</v>
      </c>
      <c r="G72" s="312">
        <v>312.04</v>
      </c>
      <c r="H72" s="312">
        <v>297.6</v>
      </c>
      <c r="I72" s="312">
        <v>14.44</v>
      </c>
      <c r="J72" s="312">
        <v>0</v>
      </c>
      <c r="K72" s="312">
        <v>599.66</v>
      </c>
    </row>
    <row r="73" spans="1:11" ht="23.25" customHeight="1">
      <c r="A73" s="313" t="s">
        <v>927</v>
      </c>
      <c r="B73" s="313" t="s">
        <v>813</v>
      </c>
      <c r="C73" s="313" t="s">
        <v>813</v>
      </c>
      <c r="D73" s="314" t="s">
        <v>928</v>
      </c>
      <c r="E73" s="314" t="s">
        <v>929</v>
      </c>
      <c r="F73" s="315">
        <v>312.04</v>
      </c>
      <c r="G73" s="315">
        <v>312.04</v>
      </c>
      <c r="H73" s="315">
        <v>297.6</v>
      </c>
      <c r="I73" s="315">
        <v>14.44</v>
      </c>
      <c r="J73" s="315">
        <v>0</v>
      </c>
      <c r="K73" s="315">
        <v>0</v>
      </c>
    </row>
    <row r="74" spans="1:11" ht="23.25" customHeight="1">
      <c r="A74" s="313" t="s">
        <v>927</v>
      </c>
      <c r="B74" s="313" t="s">
        <v>813</v>
      </c>
      <c r="C74" s="313" t="s">
        <v>860</v>
      </c>
      <c r="D74" s="314" t="s">
        <v>928</v>
      </c>
      <c r="E74" s="314" t="s">
        <v>930</v>
      </c>
      <c r="F74" s="315">
        <v>599.66</v>
      </c>
      <c r="G74" s="315">
        <v>0</v>
      </c>
      <c r="H74" s="315">
        <v>0</v>
      </c>
      <c r="I74" s="315">
        <v>0</v>
      </c>
      <c r="J74" s="315">
        <v>0</v>
      </c>
      <c r="K74" s="315">
        <v>599.66</v>
      </c>
    </row>
    <row r="75" spans="1:11" ht="23.25" customHeight="1">
      <c r="A75" s="310"/>
      <c r="B75" s="310"/>
      <c r="C75" s="310"/>
      <c r="D75" s="311" t="s">
        <v>931</v>
      </c>
      <c r="E75" s="311" t="s">
        <v>932</v>
      </c>
      <c r="F75" s="312">
        <v>1691.59</v>
      </c>
      <c r="G75" s="312">
        <v>199.11</v>
      </c>
      <c r="H75" s="312">
        <v>186.17</v>
      </c>
      <c r="I75" s="312">
        <v>12.94</v>
      </c>
      <c r="J75" s="312">
        <v>0</v>
      </c>
      <c r="K75" s="312">
        <v>1492.48</v>
      </c>
    </row>
    <row r="76" spans="1:11" ht="23.25" customHeight="1">
      <c r="A76" s="313" t="s">
        <v>829</v>
      </c>
      <c r="B76" s="313" t="s">
        <v>812</v>
      </c>
      <c r="C76" s="313" t="s">
        <v>813</v>
      </c>
      <c r="D76" s="314" t="s">
        <v>933</v>
      </c>
      <c r="E76" s="314" t="s">
        <v>934</v>
      </c>
      <c r="F76" s="315">
        <v>199.11</v>
      </c>
      <c r="G76" s="315">
        <v>199.11</v>
      </c>
      <c r="H76" s="315">
        <v>186.17</v>
      </c>
      <c r="I76" s="315">
        <v>12.94</v>
      </c>
      <c r="J76" s="315">
        <v>0</v>
      </c>
      <c r="K76" s="315">
        <v>0</v>
      </c>
    </row>
    <row r="77" spans="1:11" ht="23.25" customHeight="1">
      <c r="A77" s="313" t="s">
        <v>829</v>
      </c>
      <c r="B77" s="313" t="s">
        <v>812</v>
      </c>
      <c r="C77" s="313" t="s">
        <v>886</v>
      </c>
      <c r="D77" s="314" t="s">
        <v>933</v>
      </c>
      <c r="E77" s="314" t="s">
        <v>935</v>
      </c>
      <c r="F77" s="315">
        <v>2</v>
      </c>
      <c r="G77" s="315">
        <v>0</v>
      </c>
      <c r="H77" s="315">
        <v>0</v>
      </c>
      <c r="I77" s="315">
        <v>0</v>
      </c>
      <c r="J77" s="315">
        <v>0</v>
      </c>
      <c r="K77" s="315">
        <v>2</v>
      </c>
    </row>
    <row r="78" spans="1:11" ht="23.25" customHeight="1">
      <c r="A78" s="313" t="s">
        <v>829</v>
      </c>
      <c r="B78" s="313" t="s">
        <v>812</v>
      </c>
      <c r="C78" s="313" t="s">
        <v>936</v>
      </c>
      <c r="D78" s="314" t="s">
        <v>933</v>
      </c>
      <c r="E78" s="314" t="s">
        <v>937</v>
      </c>
      <c r="F78" s="315">
        <v>8</v>
      </c>
      <c r="G78" s="315">
        <v>0</v>
      </c>
      <c r="H78" s="315">
        <v>0</v>
      </c>
      <c r="I78" s="315">
        <v>0</v>
      </c>
      <c r="J78" s="315">
        <v>0</v>
      </c>
      <c r="K78" s="315">
        <v>8</v>
      </c>
    </row>
    <row r="79" spans="1:11" ht="23.25" customHeight="1">
      <c r="A79" s="313" t="s">
        <v>829</v>
      </c>
      <c r="B79" s="313" t="s">
        <v>812</v>
      </c>
      <c r="C79" s="313" t="s">
        <v>819</v>
      </c>
      <c r="D79" s="314" t="s">
        <v>933</v>
      </c>
      <c r="E79" s="314" t="s">
        <v>938</v>
      </c>
      <c r="F79" s="315">
        <v>1482.48</v>
      </c>
      <c r="G79" s="315">
        <v>0</v>
      </c>
      <c r="H79" s="315">
        <v>0</v>
      </c>
      <c r="I79" s="315">
        <v>0</v>
      </c>
      <c r="J79" s="315">
        <v>0</v>
      </c>
      <c r="K79" s="315">
        <v>1482.48</v>
      </c>
    </row>
    <row r="80" spans="1:11" ht="23.25" customHeight="1">
      <c r="A80" s="310"/>
      <c r="B80" s="310"/>
      <c r="C80" s="310"/>
      <c r="D80" s="311" t="s">
        <v>939</v>
      </c>
      <c r="E80" s="311" t="s">
        <v>940</v>
      </c>
      <c r="F80" s="312">
        <v>141.17</v>
      </c>
      <c r="G80" s="312">
        <v>136.17</v>
      </c>
      <c r="H80" s="312">
        <v>129.64</v>
      </c>
      <c r="I80" s="312">
        <v>6.53</v>
      </c>
      <c r="J80" s="312">
        <v>0</v>
      </c>
      <c r="K80" s="312">
        <v>5</v>
      </c>
    </row>
    <row r="81" spans="1:11" ht="23.25" customHeight="1">
      <c r="A81" s="313" t="s">
        <v>811</v>
      </c>
      <c r="B81" s="313" t="s">
        <v>892</v>
      </c>
      <c r="C81" s="313" t="s">
        <v>813</v>
      </c>
      <c r="D81" s="314" t="s">
        <v>941</v>
      </c>
      <c r="E81" s="314" t="s">
        <v>942</v>
      </c>
      <c r="F81" s="315">
        <v>136.17</v>
      </c>
      <c r="G81" s="315">
        <v>136.17</v>
      </c>
      <c r="H81" s="315">
        <v>129.64</v>
      </c>
      <c r="I81" s="315">
        <v>6.53</v>
      </c>
      <c r="J81" s="315">
        <v>0</v>
      </c>
      <c r="K81" s="315">
        <v>0</v>
      </c>
    </row>
    <row r="82" spans="1:11" ht="23.25" customHeight="1">
      <c r="A82" s="313" t="s">
        <v>811</v>
      </c>
      <c r="B82" s="313" t="s">
        <v>892</v>
      </c>
      <c r="C82" s="313" t="s">
        <v>943</v>
      </c>
      <c r="D82" s="314" t="s">
        <v>941</v>
      </c>
      <c r="E82" s="314" t="s">
        <v>944</v>
      </c>
      <c r="F82" s="315">
        <v>5</v>
      </c>
      <c r="G82" s="315">
        <v>0</v>
      </c>
      <c r="H82" s="315">
        <v>0</v>
      </c>
      <c r="I82" s="315">
        <v>0</v>
      </c>
      <c r="J82" s="315">
        <v>0</v>
      </c>
      <c r="K82" s="315">
        <v>5</v>
      </c>
    </row>
    <row r="83" spans="1:11" ht="23.25" customHeight="1">
      <c r="A83" s="310"/>
      <c r="B83" s="310"/>
      <c r="C83" s="310"/>
      <c r="D83" s="311" t="s">
        <v>945</v>
      </c>
      <c r="E83" s="311" t="s">
        <v>946</v>
      </c>
      <c r="F83" s="312">
        <v>702.22</v>
      </c>
      <c r="G83" s="312">
        <v>194.57</v>
      </c>
      <c r="H83" s="312">
        <v>186.38</v>
      </c>
      <c r="I83" s="312">
        <v>8.19</v>
      </c>
      <c r="J83" s="312">
        <v>0</v>
      </c>
      <c r="K83" s="312">
        <v>507.65</v>
      </c>
    </row>
    <row r="84" spans="1:11" ht="23.25" customHeight="1">
      <c r="A84" s="313" t="s">
        <v>947</v>
      </c>
      <c r="B84" s="313" t="s">
        <v>813</v>
      </c>
      <c r="C84" s="313" t="s">
        <v>813</v>
      </c>
      <c r="D84" s="314" t="s">
        <v>948</v>
      </c>
      <c r="E84" s="314" t="s">
        <v>949</v>
      </c>
      <c r="F84" s="315">
        <v>198.57</v>
      </c>
      <c r="G84" s="315">
        <v>194.57</v>
      </c>
      <c r="H84" s="315">
        <v>186.38</v>
      </c>
      <c r="I84" s="315">
        <v>8.19</v>
      </c>
      <c r="J84" s="315">
        <v>0</v>
      </c>
      <c r="K84" s="315">
        <v>4</v>
      </c>
    </row>
    <row r="85" spans="1:11" ht="23.25" customHeight="1">
      <c r="A85" s="313" t="s">
        <v>947</v>
      </c>
      <c r="B85" s="313" t="s">
        <v>813</v>
      </c>
      <c r="C85" s="313" t="s">
        <v>865</v>
      </c>
      <c r="D85" s="314" t="s">
        <v>948</v>
      </c>
      <c r="E85" s="314" t="s">
        <v>950</v>
      </c>
      <c r="F85" s="315">
        <v>90</v>
      </c>
      <c r="G85" s="315">
        <v>0</v>
      </c>
      <c r="H85" s="315">
        <v>0</v>
      </c>
      <c r="I85" s="315">
        <v>0</v>
      </c>
      <c r="J85" s="315">
        <v>0</v>
      </c>
      <c r="K85" s="315">
        <v>90</v>
      </c>
    </row>
    <row r="86" spans="1:11" ht="23.25" customHeight="1">
      <c r="A86" s="313" t="s">
        <v>947</v>
      </c>
      <c r="B86" s="313" t="s">
        <v>813</v>
      </c>
      <c r="C86" s="313" t="s">
        <v>943</v>
      </c>
      <c r="D86" s="314" t="s">
        <v>948</v>
      </c>
      <c r="E86" s="314" t="s">
        <v>951</v>
      </c>
      <c r="F86" s="315">
        <v>90</v>
      </c>
      <c r="G86" s="315">
        <v>0</v>
      </c>
      <c r="H86" s="315">
        <v>0</v>
      </c>
      <c r="I86" s="315">
        <v>0</v>
      </c>
      <c r="J86" s="315">
        <v>0</v>
      </c>
      <c r="K86" s="315">
        <v>90</v>
      </c>
    </row>
    <row r="87" spans="1:11" ht="23.25" customHeight="1">
      <c r="A87" s="313" t="s">
        <v>947</v>
      </c>
      <c r="B87" s="313" t="s">
        <v>813</v>
      </c>
      <c r="C87" s="313" t="s">
        <v>819</v>
      </c>
      <c r="D87" s="314" t="s">
        <v>948</v>
      </c>
      <c r="E87" s="314" t="s">
        <v>952</v>
      </c>
      <c r="F87" s="315">
        <v>305.17</v>
      </c>
      <c r="G87" s="315">
        <v>0</v>
      </c>
      <c r="H87" s="315">
        <v>0</v>
      </c>
      <c r="I87" s="315">
        <v>0</v>
      </c>
      <c r="J87" s="315">
        <v>0</v>
      </c>
      <c r="K87" s="315">
        <v>305.17</v>
      </c>
    </row>
    <row r="88" spans="1:11" ht="23.25" customHeight="1">
      <c r="A88" s="313" t="s">
        <v>947</v>
      </c>
      <c r="B88" s="313" t="s">
        <v>843</v>
      </c>
      <c r="C88" s="313" t="s">
        <v>819</v>
      </c>
      <c r="D88" s="314" t="s">
        <v>948</v>
      </c>
      <c r="E88" s="314" t="s">
        <v>953</v>
      </c>
      <c r="F88" s="315">
        <v>18.48</v>
      </c>
      <c r="G88" s="315">
        <v>0</v>
      </c>
      <c r="H88" s="315">
        <v>0</v>
      </c>
      <c r="I88" s="315">
        <v>0</v>
      </c>
      <c r="J88" s="315">
        <v>0</v>
      </c>
      <c r="K88" s="315">
        <v>18.48</v>
      </c>
    </row>
    <row r="89" spans="1:11" ht="23.25" customHeight="1">
      <c r="A89" s="310"/>
      <c r="B89" s="310"/>
      <c r="C89" s="310"/>
      <c r="D89" s="311" t="s">
        <v>954</v>
      </c>
      <c r="E89" s="311" t="s">
        <v>955</v>
      </c>
      <c r="F89" s="312">
        <v>155.02</v>
      </c>
      <c r="G89" s="312">
        <v>155.02</v>
      </c>
      <c r="H89" s="312">
        <v>146.31</v>
      </c>
      <c r="I89" s="312">
        <v>8.71</v>
      </c>
      <c r="J89" s="312">
        <v>0</v>
      </c>
      <c r="K89" s="312">
        <v>0</v>
      </c>
    </row>
    <row r="90" spans="1:11" ht="23.25" customHeight="1">
      <c r="A90" s="313" t="s">
        <v>947</v>
      </c>
      <c r="B90" s="313" t="s">
        <v>813</v>
      </c>
      <c r="C90" s="313" t="s">
        <v>813</v>
      </c>
      <c r="D90" s="314" t="s">
        <v>956</v>
      </c>
      <c r="E90" s="314" t="s">
        <v>949</v>
      </c>
      <c r="F90" s="315">
        <v>155.02</v>
      </c>
      <c r="G90" s="315">
        <v>155.02</v>
      </c>
      <c r="H90" s="315">
        <v>146.31</v>
      </c>
      <c r="I90" s="315">
        <v>8.71</v>
      </c>
      <c r="J90" s="315">
        <v>0</v>
      </c>
      <c r="K90" s="315">
        <v>0</v>
      </c>
    </row>
    <row r="91" spans="1:11" ht="23.25" customHeight="1">
      <c r="A91" s="310"/>
      <c r="B91" s="310"/>
      <c r="C91" s="310"/>
      <c r="D91" s="311" t="s">
        <v>957</v>
      </c>
      <c r="E91" s="311" t="s">
        <v>958</v>
      </c>
      <c r="F91" s="312">
        <v>2103.78</v>
      </c>
      <c r="G91" s="312">
        <v>248.37</v>
      </c>
      <c r="H91" s="312">
        <v>234.03</v>
      </c>
      <c r="I91" s="312">
        <v>14.34</v>
      </c>
      <c r="J91" s="312">
        <v>0</v>
      </c>
      <c r="K91" s="312">
        <v>1855.41</v>
      </c>
    </row>
    <row r="92" spans="1:11" ht="23.25" customHeight="1">
      <c r="A92" s="313" t="s">
        <v>891</v>
      </c>
      <c r="B92" s="313" t="s">
        <v>813</v>
      </c>
      <c r="C92" s="313" t="s">
        <v>813</v>
      </c>
      <c r="D92" s="314" t="s">
        <v>959</v>
      </c>
      <c r="E92" s="314" t="s">
        <v>960</v>
      </c>
      <c r="F92" s="315">
        <v>248.37</v>
      </c>
      <c r="G92" s="315">
        <v>248.37</v>
      </c>
      <c r="H92" s="315">
        <v>234.03</v>
      </c>
      <c r="I92" s="315">
        <v>14.34</v>
      </c>
      <c r="J92" s="315">
        <v>0</v>
      </c>
      <c r="K92" s="315">
        <v>0</v>
      </c>
    </row>
    <row r="93" spans="1:11" ht="23.25" customHeight="1">
      <c r="A93" s="313" t="s">
        <v>891</v>
      </c>
      <c r="B93" s="313" t="s">
        <v>813</v>
      </c>
      <c r="C93" s="313" t="s">
        <v>843</v>
      </c>
      <c r="D93" s="314" t="s">
        <v>959</v>
      </c>
      <c r="E93" s="314" t="s">
        <v>961</v>
      </c>
      <c r="F93" s="315">
        <v>88</v>
      </c>
      <c r="G93" s="315">
        <v>0</v>
      </c>
      <c r="H93" s="315">
        <v>0</v>
      </c>
      <c r="I93" s="315">
        <v>0</v>
      </c>
      <c r="J93" s="315">
        <v>0</v>
      </c>
      <c r="K93" s="315">
        <v>88</v>
      </c>
    </row>
    <row r="94" spans="1:11" ht="23.25" customHeight="1">
      <c r="A94" s="313" t="s">
        <v>891</v>
      </c>
      <c r="B94" s="313" t="s">
        <v>813</v>
      </c>
      <c r="C94" s="313" t="s">
        <v>819</v>
      </c>
      <c r="D94" s="314" t="s">
        <v>959</v>
      </c>
      <c r="E94" s="314" t="s">
        <v>962</v>
      </c>
      <c r="F94" s="315">
        <v>676.17</v>
      </c>
      <c r="G94" s="315">
        <v>0</v>
      </c>
      <c r="H94" s="315">
        <v>0</v>
      </c>
      <c r="I94" s="315">
        <v>0</v>
      </c>
      <c r="J94" s="315">
        <v>0</v>
      </c>
      <c r="K94" s="315">
        <v>676.17</v>
      </c>
    </row>
    <row r="95" spans="1:11" ht="23.25" customHeight="1">
      <c r="A95" s="313" t="s">
        <v>891</v>
      </c>
      <c r="B95" s="313" t="s">
        <v>843</v>
      </c>
      <c r="C95" s="313" t="s">
        <v>819</v>
      </c>
      <c r="D95" s="314" t="s">
        <v>959</v>
      </c>
      <c r="E95" s="314" t="s">
        <v>963</v>
      </c>
      <c r="F95" s="315">
        <v>320</v>
      </c>
      <c r="G95" s="315">
        <v>0</v>
      </c>
      <c r="H95" s="315">
        <v>0</v>
      </c>
      <c r="I95" s="315">
        <v>0</v>
      </c>
      <c r="J95" s="315">
        <v>0</v>
      </c>
      <c r="K95" s="315">
        <v>320</v>
      </c>
    </row>
    <row r="96" spans="1:11" ht="23.25" customHeight="1">
      <c r="A96" s="313" t="s">
        <v>891</v>
      </c>
      <c r="B96" s="313" t="s">
        <v>812</v>
      </c>
      <c r="C96" s="313" t="s">
        <v>843</v>
      </c>
      <c r="D96" s="314" t="s">
        <v>959</v>
      </c>
      <c r="E96" s="314" t="s">
        <v>964</v>
      </c>
      <c r="F96" s="315">
        <v>241.34</v>
      </c>
      <c r="G96" s="315">
        <v>0</v>
      </c>
      <c r="H96" s="315">
        <v>0</v>
      </c>
      <c r="I96" s="315">
        <v>0</v>
      </c>
      <c r="J96" s="315">
        <v>0</v>
      </c>
      <c r="K96" s="315">
        <v>241.34</v>
      </c>
    </row>
    <row r="97" spans="1:11" ht="23.25" customHeight="1">
      <c r="A97" s="313" t="s">
        <v>891</v>
      </c>
      <c r="B97" s="313" t="s">
        <v>812</v>
      </c>
      <c r="C97" s="313" t="s">
        <v>819</v>
      </c>
      <c r="D97" s="314" t="s">
        <v>959</v>
      </c>
      <c r="E97" s="314" t="s">
        <v>965</v>
      </c>
      <c r="F97" s="315">
        <v>96</v>
      </c>
      <c r="G97" s="315">
        <v>0</v>
      </c>
      <c r="H97" s="315">
        <v>0</v>
      </c>
      <c r="I97" s="315">
        <v>0</v>
      </c>
      <c r="J97" s="315">
        <v>0</v>
      </c>
      <c r="K97" s="315">
        <v>96</v>
      </c>
    </row>
    <row r="98" spans="1:11" ht="23.25" customHeight="1">
      <c r="A98" s="313" t="s">
        <v>891</v>
      </c>
      <c r="B98" s="313" t="s">
        <v>826</v>
      </c>
      <c r="C98" s="313" t="s">
        <v>943</v>
      </c>
      <c r="D98" s="314" t="s">
        <v>959</v>
      </c>
      <c r="E98" s="314" t="s">
        <v>966</v>
      </c>
      <c r="F98" s="315">
        <v>361</v>
      </c>
      <c r="G98" s="315">
        <v>0</v>
      </c>
      <c r="H98" s="315">
        <v>0</v>
      </c>
      <c r="I98" s="315">
        <v>0</v>
      </c>
      <c r="J98" s="315">
        <v>0</v>
      </c>
      <c r="K98" s="315">
        <v>361</v>
      </c>
    </row>
    <row r="99" spans="1:11" ht="23.25" customHeight="1">
      <c r="A99" s="313" t="s">
        <v>891</v>
      </c>
      <c r="B99" s="313" t="s">
        <v>826</v>
      </c>
      <c r="C99" s="313" t="s">
        <v>967</v>
      </c>
      <c r="D99" s="314" t="s">
        <v>959</v>
      </c>
      <c r="E99" s="314" t="s">
        <v>968</v>
      </c>
      <c r="F99" s="315">
        <v>46</v>
      </c>
      <c r="G99" s="315">
        <v>0</v>
      </c>
      <c r="H99" s="315">
        <v>0</v>
      </c>
      <c r="I99" s="315">
        <v>0</v>
      </c>
      <c r="J99" s="315">
        <v>0</v>
      </c>
      <c r="K99" s="315">
        <v>46</v>
      </c>
    </row>
    <row r="100" spans="1:11" ht="23.25" customHeight="1">
      <c r="A100" s="313" t="s">
        <v>891</v>
      </c>
      <c r="B100" s="313" t="s">
        <v>826</v>
      </c>
      <c r="C100" s="313" t="s">
        <v>819</v>
      </c>
      <c r="D100" s="314" t="s">
        <v>959</v>
      </c>
      <c r="E100" s="314" t="s">
        <v>969</v>
      </c>
      <c r="F100" s="315">
        <v>26.9</v>
      </c>
      <c r="G100" s="315">
        <v>0</v>
      </c>
      <c r="H100" s="315">
        <v>0</v>
      </c>
      <c r="I100" s="315">
        <v>0</v>
      </c>
      <c r="J100" s="315">
        <v>0</v>
      </c>
      <c r="K100" s="315">
        <v>26.9</v>
      </c>
    </row>
    <row r="101" spans="1:11" ht="23.25" customHeight="1">
      <c r="A101" s="310"/>
      <c r="B101" s="310"/>
      <c r="C101" s="310"/>
      <c r="D101" s="311" t="s">
        <v>970</v>
      </c>
      <c r="E101" s="311" t="s">
        <v>971</v>
      </c>
      <c r="F101" s="312">
        <v>293.36</v>
      </c>
      <c r="G101" s="312">
        <v>283.36</v>
      </c>
      <c r="H101" s="312">
        <v>270.21</v>
      </c>
      <c r="I101" s="312">
        <v>13.15</v>
      </c>
      <c r="J101" s="312">
        <v>0</v>
      </c>
      <c r="K101" s="312">
        <v>10</v>
      </c>
    </row>
    <row r="102" spans="1:11" ht="23.25" customHeight="1">
      <c r="A102" s="313" t="s">
        <v>905</v>
      </c>
      <c r="B102" s="313" t="s">
        <v>813</v>
      </c>
      <c r="C102" s="313" t="s">
        <v>813</v>
      </c>
      <c r="D102" s="314" t="s">
        <v>972</v>
      </c>
      <c r="E102" s="314" t="s">
        <v>973</v>
      </c>
      <c r="F102" s="315">
        <v>283.36</v>
      </c>
      <c r="G102" s="315">
        <v>283.36</v>
      </c>
      <c r="H102" s="315">
        <v>270.21</v>
      </c>
      <c r="I102" s="315">
        <v>13.15</v>
      </c>
      <c r="J102" s="315">
        <v>0</v>
      </c>
      <c r="K102" s="315">
        <v>0</v>
      </c>
    </row>
    <row r="103" spans="1:11" ht="23.25" customHeight="1">
      <c r="A103" s="313" t="s">
        <v>905</v>
      </c>
      <c r="B103" s="313" t="s">
        <v>813</v>
      </c>
      <c r="C103" s="313" t="s">
        <v>860</v>
      </c>
      <c r="D103" s="314" t="s">
        <v>972</v>
      </c>
      <c r="E103" s="314" t="s">
        <v>974</v>
      </c>
      <c r="F103" s="315">
        <v>5</v>
      </c>
      <c r="G103" s="315">
        <v>0</v>
      </c>
      <c r="H103" s="315">
        <v>0</v>
      </c>
      <c r="I103" s="315">
        <v>0</v>
      </c>
      <c r="J103" s="315">
        <v>0</v>
      </c>
      <c r="K103" s="315">
        <v>5</v>
      </c>
    </row>
    <row r="104" spans="1:11" ht="23.25" customHeight="1">
      <c r="A104" s="313" t="s">
        <v>905</v>
      </c>
      <c r="B104" s="313" t="s">
        <v>813</v>
      </c>
      <c r="C104" s="313" t="s">
        <v>967</v>
      </c>
      <c r="D104" s="314" t="s">
        <v>972</v>
      </c>
      <c r="E104" s="314" t="s">
        <v>975</v>
      </c>
      <c r="F104" s="315">
        <v>5</v>
      </c>
      <c r="G104" s="315">
        <v>0</v>
      </c>
      <c r="H104" s="315">
        <v>0</v>
      </c>
      <c r="I104" s="315">
        <v>0</v>
      </c>
      <c r="J104" s="315">
        <v>0</v>
      </c>
      <c r="K104" s="315">
        <v>5</v>
      </c>
    </row>
    <row r="105" spans="1:11" ht="23.25" customHeight="1">
      <c r="A105" s="310"/>
      <c r="B105" s="310"/>
      <c r="C105" s="310"/>
      <c r="D105" s="311" t="s">
        <v>976</v>
      </c>
      <c r="E105" s="311" t="s">
        <v>977</v>
      </c>
      <c r="F105" s="312">
        <v>187.99</v>
      </c>
      <c r="G105" s="312">
        <v>187.99</v>
      </c>
      <c r="H105" s="312">
        <v>173.78</v>
      </c>
      <c r="I105" s="312">
        <v>14.21</v>
      </c>
      <c r="J105" s="312">
        <v>0</v>
      </c>
      <c r="K105" s="312">
        <v>0</v>
      </c>
    </row>
    <row r="106" spans="1:11" ht="23.25" customHeight="1">
      <c r="A106" s="313" t="s">
        <v>891</v>
      </c>
      <c r="B106" s="313" t="s">
        <v>826</v>
      </c>
      <c r="C106" s="313" t="s">
        <v>813</v>
      </c>
      <c r="D106" s="314" t="s">
        <v>978</v>
      </c>
      <c r="E106" s="314" t="s">
        <v>979</v>
      </c>
      <c r="F106" s="315">
        <v>187.99</v>
      </c>
      <c r="G106" s="315">
        <v>187.99</v>
      </c>
      <c r="H106" s="315">
        <v>173.78</v>
      </c>
      <c r="I106" s="315">
        <v>14.21</v>
      </c>
      <c r="J106" s="315">
        <v>0</v>
      </c>
      <c r="K106" s="315">
        <v>0</v>
      </c>
    </row>
    <row r="107" spans="1:11" ht="23.25" customHeight="1">
      <c r="A107" s="310"/>
      <c r="B107" s="310"/>
      <c r="C107" s="310"/>
      <c r="D107" s="311" t="s">
        <v>980</v>
      </c>
      <c r="E107" s="311" t="s">
        <v>981</v>
      </c>
      <c r="F107" s="312">
        <v>1023.95</v>
      </c>
      <c r="G107" s="312">
        <v>1023.95</v>
      </c>
      <c r="H107" s="312">
        <v>1023.95</v>
      </c>
      <c r="I107" s="312">
        <v>0</v>
      </c>
      <c r="J107" s="312">
        <v>0</v>
      </c>
      <c r="K107" s="312">
        <v>0</v>
      </c>
    </row>
    <row r="108" spans="1:11" ht="23.25" customHeight="1">
      <c r="A108" s="313" t="s">
        <v>891</v>
      </c>
      <c r="B108" s="313" t="s">
        <v>843</v>
      </c>
      <c r="C108" s="313" t="s">
        <v>813</v>
      </c>
      <c r="D108" s="314" t="s">
        <v>982</v>
      </c>
      <c r="E108" s="314" t="s">
        <v>983</v>
      </c>
      <c r="F108" s="315">
        <v>1023.95</v>
      </c>
      <c r="G108" s="315">
        <v>1023.95</v>
      </c>
      <c r="H108" s="315">
        <v>1023.95</v>
      </c>
      <c r="I108" s="315">
        <v>0</v>
      </c>
      <c r="J108" s="315">
        <v>0</v>
      </c>
      <c r="K108" s="315">
        <v>0</v>
      </c>
    </row>
    <row r="109" spans="1:11" ht="23.25" customHeight="1">
      <c r="A109" s="310"/>
      <c r="B109" s="310"/>
      <c r="C109" s="310"/>
      <c r="D109" s="311" t="s">
        <v>984</v>
      </c>
      <c r="E109" s="311" t="s">
        <v>985</v>
      </c>
      <c r="F109" s="312">
        <v>366.4</v>
      </c>
      <c r="G109" s="312">
        <v>366.4</v>
      </c>
      <c r="H109" s="312">
        <v>366.4</v>
      </c>
      <c r="I109" s="312">
        <v>0</v>
      </c>
      <c r="J109" s="312">
        <v>0</v>
      </c>
      <c r="K109" s="312">
        <v>0</v>
      </c>
    </row>
    <row r="110" spans="1:11" ht="23.25" customHeight="1">
      <c r="A110" s="313" t="s">
        <v>891</v>
      </c>
      <c r="B110" s="313" t="s">
        <v>843</v>
      </c>
      <c r="C110" s="313" t="s">
        <v>843</v>
      </c>
      <c r="D110" s="314" t="s">
        <v>986</v>
      </c>
      <c r="E110" s="314" t="s">
        <v>987</v>
      </c>
      <c r="F110" s="315">
        <v>366.4</v>
      </c>
      <c r="G110" s="315">
        <v>366.4</v>
      </c>
      <c r="H110" s="315">
        <v>366.4</v>
      </c>
      <c r="I110" s="315">
        <v>0</v>
      </c>
      <c r="J110" s="315">
        <v>0</v>
      </c>
      <c r="K110" s="315">
        <v>0</v>
      </c>
    </row>
    <row r="111" spans="1:11" ht="23.25" customHeight="1">
      <c r="A111" s="310"/>
      <c r="B111" s="310"/>
      <c r="C111" s="310"/>
      <c r="D111" s="311" t="s">
        <v>988</v>
      </c>
      <c r="E111" s="311" t="s">
        <v>989</v>
      </c>
      <c r="F111" s="312">
        <v>223.2</v>
      </c>
      <c r="G111" s="312">
        <v>223.2</v>
      </c>
      <c r="H111" s="312">
        <v>212.73</v>
      </c>
      <c r="I111" s="312">
        <v>10.47</v>
      </c>
      <c r="J111" s="312">
        <v>0</v>
      </c>
      <c r="K111" s="312">
        <v>0</v>
      </c>
    </row>
    <row r="112" spans="1:11" ht="23.25" customHeight="1">
      <c r="A112" s="313" t="s">
        <v>811</v>
      </c>
      <c r="B112" s="313" t="s">
        <v>830</v>
      </c>
      <c r="C112" s="313" t="s">
        <v>813</v>
      </c>
      <c r="D112" s="314" t="s">
        <v>990</v>
      </c>
      <c r="E112" s="314" t="s">
        <v>991</v>
      </c>
      <c r="F112" s="315">
        <v>223.2</v>
      </c>
      <c r="G112" s="315">
        <v>223.2</v>
      </c>
      <c r="H112" s="315">
        <v>212.73</v>
      </c>
      <c r="I112" s="315">
        <v>10.47</v>
      </c>
      <c r="J112" s="315">
        <v>0</v>
      </c>
      <c r="K112" s="315">
        <v>0</v>
      </c>
    </row>
    <row r="113" spans="1:11" ht="23.25" customHeight="1">
      <c r="A113" s="310"/>
      <c r="B113" s="310"/>
      <c r="C113" s="310"/>
      <c r="D113" s="311" t="s">
        <v>992</v>
      </c>
      <c r="E113" s="311" t="s">
        <v>993</v>
      </c>
      <c r="F113" s="312">
        <v>402.75</v>
      </c>
      <c r="G113" s="312">
        <v>162.45</v>
      </c>
      <c r="H113" s="312">
        <v>154.66</v>
      </c>
      <c r="I113" s="312">
        <v>7.79</v>
      </c>
      <c r="J113" s="312">
        <v>0</v>
      </c>
      <c r="K113" s="312">
        <v>240.3</v>
      </c>
    </row>
    <row r="114" spans="1:11" ht="23.25" customHeight="1">
      <c r="A114" s="313" t="s">
        <v>994</v>
      </c>
      <c r="B114" s="313" t="s">
        <v>813</v>
      </c>
      <c r="C114" s="313" t="s">
        <v>813</v>
      </c>
      <c r="D114" s="314" t="s">
        <v>995</v>
      </c>
      <c r="E114" s="314" t="s">
        <v>996</v>
      </c>
      <c r="F114" s="315">
        <v>162.45</v>
      </c>
      <c r="G114" s="315">
        <v>162.45</v>
      </c>
      <c r="H114" s="315">
        <v>154.66</v>
      </c>
      <c r="I114" s="315">
        <v>7.79</v>
      </c>
      <c r="J114" s="315">
        <v>0</v>
      </c>
      <c r="K114" s="315">
        <v>0</v>
      </c>
    </row>
    <row r="115" spans="1:11" ht="23.25" customHeight="1">
      <c r="A115" s="313" t="s">
        <v>994</v>
      </c>
      <c r="B115" s="313" t="s">
        <v>813</v>
      </c>
      <c r="C115" s="313" t="s">
        <v>843</v>
      </c>
      <c r="D115" s="314" t="s">
        <v>995</v>
      </c>
      <c r="E115" s="314" t="s">
        <v>997</v>
      </c>
      <c r="F115" s="315">
        <v>5</v>
      </c>
      <c r="G115" s="315">
        <v>0</v>
      </c>
      <c r="H115" s="315">
        <v>0</v>
      </c>
      <c r="I115" s="315">
        <v>0</v>
      </c>
      <c r="J115" s="315">
        <v>0</v>
      </c>
      <c r="K115" s="315">
        <v>5</v>
      </c>
    </row>
    <row r="116" spans="1:11" ht="23.25" customHeight="1">
      <c r="A116" s="313" t="s">
        <v>994</v>
      </c>
      <c r="B116" s="313" t="s">
        <v>813</v>
      </c>
      <c r="C116" s="313" t="s">
        <v>826</v>
      </c>
      <c r="D116" s="314" t="s">
        <v>995</v>
      </c>
      <c r="E116" s="314" t="s">
        <v>998</v>
      </c>
      <c r="F116" s="315">
        <v>10</v>
      </c>
      <c r="G116" s="315">
        <v>0</v>
      </c>
      <c r="H116" s="315">
        <v>0</v>
      </c>
      <c r="I116" s="315">
        <v>0</v>
      </c>
      <c r="J116" s="315">
        <v>0</v>
      </c>
      <c r="K116" s="315">
        <v>10</v>
      </c>
    </row>
    <row r="117" spans="1:11" ht="23.25" customHeight="1">
      <c r="A117" s="313" t="s">
        <v>994</v>
      </c>
      <c r="B117" s="313" t="s">
        <v>813</v>
      </c>
      <c r="C117" s="313" t="s">
        <v>819</v>
      </c>
      <c r="D117" s="314" t="s">
        <v>995</v>
      </c>
      <c r="E117" s="314" t="s">
        <v>999</v>
      </c>
      <c r="F117" s="315">
        <v>25.3</v>
      </c>
      <c r="G117" s="315">
        <v>0</v>
      </c>
      <c r="H117" s="315">
        <v>0</v>
      </c>
      <c r="I117" s="315">
        <v>0</v>
      </c>
      <c r="J117" s="315">
        <v>0</v>
      </c>
      <c r="K117" s="315">
        <v>25.3</v>
      </c>
    </row>
    <row r="118" spans="1:11" ht="23.25" customHeight="1">
      <c r="A118" s="313" t="s">
        <v>994</v>
      </c>
      <c r="B118" s="313" t="s">
        <v>843</v>
      </c>
      <c r="C118" s="313" t="s">
        <v>819</v>
      </c>
      <c r="D118" s="314" t="s">
        <v>995</v>
      </c>
      <c r="E118" s="314" t="s">
        <v>1000</v>
      </c>
      <c r="F118" s="315">
        <v>200</v>
      </c>
      <c r="G118" s="315">
        <v>0</v>
      </c>
      <c r="H118" s="315">
        <v>0</v>
      </c>
      <c r="I118" s="315">
        <v>0</v>
      </c>
      <c r="J118" s="315">
        <v>0</v>
      </c>
      <c r="K118" s="315">
        <v>200</v>
      </c>
    </row>
    <row r="119" spans="1:11" ht="23.25" customHeight="1">
      <c r="A119" s="310"/>
      <c r="B119" s="310"/>
      <c r="C119" s="310"/>
      <c r="D119" s="311" t="s">
        <v>1001</v>
      </c>
      <c r="E119" s="311" t="s">
        <v>1002</v>
      </c>
      <c r="F119" s="312">
        <v>109.66</v>
      </c>
      <c r="G119" s="312">
        <v>106.66</v>
      </c>
      <c r="H119" s="312">
        <v>100.27</v>
      </c>
      <c r="I119" s="312">
        <v>6.39</v>
      </c>
      <c r="J119" s="312">
        <v>0</v>
      </c>
      <c r="K119" s="312">
        <v>3</v>
      </c>
    </row>
    <row r="120" spans="1:11" ht="23.25" customHeight="1">
      <c r="A120" s="313" t="s">
        <v>811</v>
      </c>
      <c r="B120" s="313" t="s">
        <v>1003</v>
      </c>
      <c r="C120" s="313" t="s">
        <v>813</v>
      </c>
      <c r="D120" s="314" t="s">
        <v>1004</v>
      </c>
      <c r="E120" s="314" t="s">
        <v>1005</v>
      </c>
      <c r="F120" s="315">
        <v>106.66</v>
      </c>
      <c r="G120" s="315">
        <v>106.66</v>
      </c>
      <c r="H120" s="315">
        <v>100.27</v>
      </c>
      <c r="I120" s="315">
        <v>6.39</v>
      </c>
      <c r="J120" s="315">
        <v>0</v>
      </c>
      <c r="K120" s="315">
        <v>0</v>
      </c>
    </row>
    <row r="121" spans="1:11" ht="23.25" customHeight="1">
      <c r="A121" s="313" t="s">
        <v>811</v>
      </c>
      <c r="B121" s="313" t="s">
        <v>1003</v>
      </c>
      <c r="C121" s="313" t="s">
        <v>819</v>
      </c>
      <c r="D121" s="314" t="s">
        <v>1004</v>
      </c>
      <c r="E121" s="314" t="s">
        <v>1006</v>
      </c>
      <c r="F121" s="315">
        <v>3</v>
      </c>
      <c r="G121" s="315">
        <v>0</v>
      </c>
      <c r="H121" s="315">
        <v>0</v>
      </c>
      <c r="I121" s="315">
        <v>0</v>
      </c>
      <c r="J121" s="315">
        <v>0</v>
      </c>
      <c r="K121" s="315">
        <v>3</v>
      </c>
    </row>
    <row r="122" spans="1:11" ht="23.25" customHeight="1">
      <c r="A122" s="310"/>
      <c r="B122" s="310"/>
      <c r="C122" s="310"/>
      <c r="D122" s="311" t="s">
        <v>1007</v>
      </c>
      <c r="E122" s="311" t="s">
        <v>1008</v>
      </c>
      <c r="F122" s="312">
        <v>2638.52</v>
      </c>
      <c r="G122" s="312">
        <v>172.57</v>
      </c>
      <c r="H122" s="312">
        <v>165.53</v>
      </c>
      <c r="I122" s="312">
        <v>7.04</v>
      </c>
      <c r="J122" s="312">
        <v>0</v>
      </c>
      <c r="K122" s="312">
        <v>2465.95</v>
      </c>
    </row>
    <row r="123" spans="1:11" ht="23.25" customHeight="1">
      <c r="A123" s="313" t="s">
        <v>872</v>
      </c>
      <c r="B123" s="313" t="s">
        <v>1003</v>
      </c>
      <c r="C123" s="313" t="s">
        <v>843</v>
      </c>
      <c r="D123" s="314" t="s">
        <v>1009</v>
      </c>
      <c r="E123" s="314" t="s">
        <v>1010</v>
      </c>
      <c r="F123" s="315">
        <v>1850</v>
      </c>
      <c r="G123" s="315">
        <v>0</v>
      </c>
      <c r="H123" s="315">
        <v>0</v>
      </c>
      <c r="I123" s="315">
        <v>0</v>
      </c>
      <c r="J123" s="315">
        <v>0</v>
      </c>
      <c r="K123" s="315">
        <v>1850</v>
      </c>
    </row>
    <row r="124" spans="1:11" ht="23.25" customHeight="1">
      <c r="A124" s="313" t="s">
        <v>891</v>
      </c>
      <c r="B124" s="313" t="s">
        <v>1011</v>
      </c>
      <c r="C124" s="313" t="s">
        <v>843</v>
      </c>
      <c r="D124" s="314" t="s">
        <v>1009</v>
      </c>
      <c r="E124" s="314" t="s">
        <v>1012</v>
      </c>
      <c r="F124" s="315">
        <v>141.47</v>
      </c>
      <c r="G124" s="315">
        <v>0</v>
      </c>
      <c r="H124" s="315">
        <v>0</v>
      </c>
      <c r="I124" s="315">
        <v>0</v>
      </c>
      <c r="J124" s="315">
        <v>0</v>
      </c>
      <c r="K124" s="315">
        <v>141.47</v>
      </c>
    </row>
    <row r="125" spans="1:11" ht="23.25" customHeight="1">
      <c r="A125" s="313" t="s">
        <v>891</v>
      </c>
      <c r="B125" s="313" t="s">
        <v>892</v>
      </c>
      <c r="C125" s="313" t="s">
        <v>813</v>
      </c>
      <c r="D125" s="314" t="s">
        <v>1009</v>
      </c>
      <c r="E125" s="314" t="s">
        <v>1013</v>
      </c>
      <c r="F125" s="315">
        <v>372</v>
      </c>
      <c r="G125" s="315">
        <v>0</v>
      </c>
      <c r="H125" s="315">
        <v>0</v>
      </c>
      <c r="I125" s="315">
        <v>0</v>
      </c>
      <c r="J125" s="315">
        <v>0</v>
      </c>
      <c r="K125" s="315">
        <v>372</v>
      </c>
    </row>
    <row r="126" spans="1:11" ht="23.25" customHeight="1">
      <c r="A126" s="313" t="s">
        <v>891</v>
      </c>
      <c r="B126" s="313" t="s">
        <v>892</v>
      </c>
      <c r="C126" s="313" t="s">
        <v>819</v>
      </c>
      <c r="D126" s="314" t="s">
        <v>1009</v>
      </c>
      <c r="E126" s="314" t="s">
        <v>893</v>
      </c>
      <c r="F126" s="315">
        <v>5.04</v>
      </c>
      <c r="G126" s="315">
        <v>0</v>
      </c>
      <c r="H126" s="315">
        <v>0</v>
      </c>
      <c r="I126" s="315">
        <v>0</v>
      </c>
      <c r="J126" s="315">
        <v>0</v>
      </c>
      <c r="K126" s="315">
        <v>5.04</v>
      </c>
    </row>
    <row r="127" spans="1:11" ht="23.25" customHeight="1">
      <c r="A127" s="313" t="s">
        <v>891</v>
      </c>
      <c r="B127" s="313" t="s">
        <v>936</v>
      </c>
      <c r="C127" s="313" t="s">
        <v>813</v>
      </c>
      <c r="D127" s="314" t="s">
        <v>1009</v>
      </c>
      <c r="E127" s="314" t="s">
        <v>1014</v>
      </c>
      <c r="F127" s="315">
        <v>172.57</v>
      </c>
      <c r="G127" s="315">
        <v>172.57</v>
      </c>
      <c r="H127" s="315">
        <v>165.53</v>
      </c>
      <c r="I127" s="315">
        <v>7.04</v>
      </c>
      <c r="J127" s="315">
        <v>0</v>
      </c>
      <c r="K127" s="315">
        <v>0</v>
      </c>
    </row>
    <row r="128" spans="1:11" ht="23.25" customHeight="1">
      <c r="A128" s="313" t="s">
        <v>891</v>
      </c>
      <c r="B128" s="313" t="s">
        <v>936</v>
      </c>
      <c r="C128" s="313" t="s">
        <v>819</v>
      </c>
      <c r="D128" s="314" t="s">
        <v>1009</v>
      </c>
      <c r="E128" s="314" t="s">
        <v>1015</v>
      </c>
      <c r="F128" s="315">
        <v>97.44</v>
      </c>
      <c r="G128" s="315">
        <v>0</v>
      </c>
      <c r="H128" s="315">
        <v>0</v>
      </c>
      <c r="I128" s="315">
        <v>0</v>
      </c>
      <c r="J128" s="315">
        <v>0</v>
      </c>
      <c r="K128" s="315">
        <v>97.44</v>
      </c>
    </row>
    <row r="129" spans="1:11" ht="23.25" customHeight="1">
      <c r="A129" s="310"/>
      <c r="B129" s="310"/>
      <c r="C129" s="310"/>
      <c r="D129" s="311" t="s">
        <v>1016</v>
      </c>
      <c r="E129" s="311" t="s">
        <v>1017</v>
      </c>
      <c r="F129" s="312">
        <v>5090.82</v>
      </c>
      <c r="G129" s="312">
        <v>486.47</v>
      </c>
      <c r="H129" s="312">
        <v>463.08</v>
      </c>
      <c r="I129" s="312">
        <v>23.39</v>
      </c>
      <c r="J129" s="312">
        <v>0</v>
      </c>
      <c r="K129" s="312">
        <v>4604.35</v>
      </c>
    </row>
    <row r="130" spans="1:11" ht="23.25" customHeight="1">
      <c r="A130" s="313" t="s">
        <v>811</v>
      </c>
      <c r="B130" s="313" t="s">
        <v>1018</v>
      </c>
      <c r="C130" s="313" t="s">
        <v>813</v>
      </c>
      <c r="D130" s="314" t="s">
        <v>1019</v>
      </c>
      <c r="E130" s="314" t="s">
        <v>1020</v>
      </c>
      <c r="F130" s="315">
        <v>1502.47</v>
      </c>
      <c r="G130" s="315">
        <v>486.47</v>
      </c>
      <c r="H130" s="315">
        <v>463.08</v>
      </c>
      <c r="I130" s="315">
        <v>23.39</v>
      </c>
      <c r="J130" s="315">
        <v>0</v>
      </c>
      <c r="K130" s="315">
        <v>1016</v>
      </c>
    </row>
    <row r="131" spans="1:11" ht="23.25" customHeight="1">
      <c r="A131" s="313" t="s">
        <v>811</v>
      </c>
      <c r="B131" s="313" t="s">
        <v>1018</v>
      </c>
      <c r="C131" s="313" t="s">
        <v>819</v>
      </c>
      <c r="D131" s="314" t="s">
        <v>1019</v>
      </c>
      <c r="E131" s="314" t="s">
        <v>1021</v>
      </c>
      <c r="F131" s="315">
        <v>3588.35</v>
      </c>
      <c r="G131" s="315">
        <v>0</v>
      </c>
      <c r="H131" s="315">
        <v>0</v>
      </c>
      <c r="I131" s="315">
        <v>0</v>
      </c>
      <c r="J131" s="315">
        <v>0</v>
      </c>
      <c r="K131" s="315">
        <v>3588.35</v>
      </c>
    </row>
    <row r="132" spans="1:11" ht="23.25" customHeight="1">
      <c r="A132" s="310"/>
      <c r="B132" s="310"/>
      <c r="C132" s="310"/>
      <c r="D132" s="311" t="s">
        <v>1022</v>
      </c>
      <c r="E132" s="311" t="s">
        <v>1023</v>
      </c>
      <c r="F132" s="312">
        <v>177.63</v>
      </c>
      <c r="G132" s="312">
        <v>167.63</v>
      </c>
      <c r="H132" s="312">
        <v>159.8</v>
      </c>
      <c r="I132" s="312">
        <v>7.83</v>
      </c>
      <c r="J132" s="312">
        <v>0</v>
      </c>
      <c r="K132" s="312">
        <v>10</v>
      </c>
    </row>
    <row r="133" spans="1:11" ht="23.25" customHeight="1">
      <c r="A133" s="313" t="s">
        <v>811</v>
      </c>
      <c r="B133" s="313" t="s">
        <v>1018</v>
      </c>
      <c r="C133" s="313" t="s">
        <v>813</v>
      </c>
      <c r="D133" s="314" t="s">
        <v>1024</v>
      </c>
      <c r="E133" s="314" t="s">
        <v>1020</v>
      </c>
      <c r="F133" s="315">
        <v>167.63</v>
      </c>
      <c r="G133" s="315">
        <v>167.63</v>
      </c>
      <c r="H133" s="315">
        <v>159.8</v>
      </c>
      <c r="I133" s="315">
        <v>7.83</v>
      </c>
      <c r="J133" s="315">
        <v>0</v>
      </c>
      <c r="K133" s="315">
        <v>0</v>
      </c>
    </row>
    <row r="134" spans="1:11" ht="23.25" customHeight="1">
      <c r="A134" s="313" t="s">
        <v>811</v>
      </c>
      <c r="B134" s="313" t="s">
        <v>1018</v>
      </c>
      <c r="C134" s="313" t="s">
        <v>819</v>
      </c>
      <c r="D134" s="314" t="s">
        <v>1024</v>
      </c>
      <c r="E134" s="314" t="s">
        <v>1021</v>
      </c>
      <c r="F134" s="315">
        <v>10</v>
      </c>
      <c r="G134" s="315">
        <v>0</v>
      </c>
      <c r="H134" s="315">
        <v>0</v>
      </c>
      <c r="I134" s="315">
        <v>0</v>
      </c>
      <c r="J134" s="315">
        <v>0</v>
      </c>
      <c r="K134" s="315">
        <v>10</v>
      </c>
    </row>
    <row r="135" spans="1:11" ht="23.25" customHeight="1">
      <c r="A135" s="310"/>
      <c r="B135" s="310"/>
      <c r="C135" s="310"/>
      <c r="D135" s="311" t="s">
        <v>1025</v>
      </c>
      <c r="E135" s="311" t="s">
        <v>1026</v>
      </c>
      <c r="F135" s="312">
        <v>480.96</v>
      </c>
      <c r="G135" s="312">
        <v>449.3</v>
      </c>
      <c r="H135" s="312">
        <v>428.4</v>
      </c>
      <c r="I135" s="312">
        <v>20.9</v>
      </c>
      <c r="J135" s="312">
        <v>0</v>
      </c>
      <c r="K135" s="312">
        <v>31.66</v>
      </c>
    </row>
    <row r="136" spans="1:11" ht="23.25" customHeight="1">
      <c r="A136" s="313" t="s">
        <v>811</v>
      </c>
      <c r="B136" s="313" t="s">
        <v>1027</v>
      </c>
      <c r="C136" s="313" t="s">
        <v>819</v>
      </c>
      <c r="D136" s="314" t="s">
        <v>1028</v>
      </c>
      <c r="E136" s="314" t="s">
        <v>1029</v>
      </c>
      <c r="F136" s="315">
        <v>480.96</v>
      </c>
      <c r="G136" s="315">
        <v>449.3</v>
      </c>
      <c r="H136" s="315">
        <v>428.4</v>
      </c>
      <c r="I136" s="315">
        <v>20.9</v>
      </c>
      <c r="J136" s="315">
        <v>0</v>
      </c>
      <c r="K136" s="315">
        <v>31.66</v>
      </c>
    </row>
    <row r="137" spans="1:11" ht="23.25" customHeight="1">
      <c r="A137" s="310"/>
      <c r="B137" s="310"/>
      <c r="C137" s="310"/>
      <c r="D137" s="311" t="s">
        <v>1030</v>
      </c>
      <c r="E137" s="311" t="s">
        <v>1031</v>
      </c>
      <c r="F137" s="312">
        <v>977.64</v>
      </c>
      <c r="G137" s="312">
        <v>333.21</v>
      </c>
      <c r="H137" s="312">
        <v>314.13</v>
      </c>
      <c r="I137" s="312">
        <v>19.08</v>
      </c>
      <c r="J137" s="312">
        <v>0</v>
      </c>
      <c r="K137" s="312">
        <v>644.43</v>
      </c>
    </row>
    <row r="138" spans="1:11" ht="23.25" customHeight="1">
      <c r="A138" s="313" t="s">
        <v>811</v>
      </c>
      <c r="B138" s="313" t="s">
        <v>1032</v>
      </c>
      <c r="C138" s="313" t="s">
        <v>813</v>
      </c>
      <c r="D138" s="314" t="s">
        <v>1033</v>
      </c>
      <c r="E138" s="314" t="s">
        <v>1034</v>
      </c>
      <c r="F138" s="315">
        <v>333.21</v>
      </c>
      <c r="G138" s="315">
        <v>333.21</v>
      </c>
      <c r="H138" s="315">
        <v>314.13</v>
      </c>
      <c r="I138" s="315">
        <v>19.08</v>
      </c>
      <c r="J138" s="315">
        <v>0</v>
      </c>
      <c r="K138" s="315">
        <v>0</v>
      </c>
    </row>
    <row r="139" spans="1:11" ht="23.25" customHeight="1">
      <c r="A139" s="313" t="s">
        <v>811</v>
      </c>
      <c r="B139" s="313" t="s">
        <v>1032</v>
      </c>
      <c r="C139" s="313" t="s">
        <v>819</v>
      </c>
      <c r="D139" s="314" t="s">
        <v>1033</v>
      </c>
      <c r="E139" s="314" t="s">
        <v>1035</v>
      </c>
      <c r="F139" s="315">
        <v>275.62</v>
      </c>
      <c r="G139" s="315">
        <v>0</v>
      </c>
      <c r="H139" s="315">
        <v>0</v>
      </c>
      <c r="I139" s="315">
        <v>0</v>
      </c>
      <c r="J139" s="315">
        <v>0</v>
      </c>
      <c r="K139" s="315">
        <v>275.62</v>
      </c>
    </row>
    <row r="140" spans="1:11" ht="23.25" customHeight="1">
      <c r="A140" s="313" t="s">
        <v>829</v>
      </c>
      <c r="B140" s="313" t="s">
        <v>830</v>
      </c>
      <c r="C140" s="313" t="s">
        <v>830</v>
      </c>
      <c r="D140" s="314" t="s">
        <v>1033</v>
      </c>
      <c r="E140" s="314" t="s">
        <v>1036</v>
      </c>
      <c r="F140" s="315">
        <v>368.81</v>
      </c>
      <c r="G140" s="315">
        <v>0</v>
      </c>
      <c r="H140" s="315">
        <v>0</v>
      </c>
      <c r="I140" s="315">
        <v>0</v>
      </c>
      <c r="J140" s="315">
        <v>0</v>
      </c>
      <c r="K140" s="315">
        <v>368.81</v>
      </c>
    </row>
    <row r="141" spans="1:11" ht="23.25" customHeight="1">
      <c r="A141" s="310"/>
      <c r="B141" s="310"/>
      <c r="C141" s="310"/>
      <c r="D141" s="311" t="s">
        <v>1037</v>
      </c>
      <c r="E141" s="311" t="s">
        <v>1038</v>
      </c>
      <c r="F141" s="312">
        <v>117.1</v>
      </c>
      <c r="G141" s="312">
        <v>112.1</v>
      </c>
      <c r="H141" s="312">
        <v>106.86</v>
      </c>
      <c r="I141" s="312">
        <v>5.24</v>
      </c>
      <c r="J141" s="312">
        <v>0</v>
      </c>
      <c r="K141" s="312">
        <v>5</v>
      </c>
    </row>
    <row r="142" spans="1:11" ht="23.25" customHeight="1">
      <c r="A142" s="313" t="s">
        <v>811</v>
      </c>
      <c r="B142" s="313" t="s">
        <v>1032</v>
      </c>
      <c r="C142" s="313" t="s">
        <v>813</v>
      </c>
      <c r="D142" s="314" t="s">
        <v>1039</v>
      </c>
      <c r="E142" s="314" t="s">
        <v>1034</v>
      </c>
      <c r="F142" s="315">
        <v>112.1</v>
      </c>
      <c r="G142" s="315">
        <v>112.1</v>
      </c>
      <c r="H142" s="315">
        <v>106.86</v>
      </c>
      <c r="I142" s="315">
        <v>5.24</v>
      </c>
      <c r="J142" s="315">
        <v>0</v>
      </c>
      <c r="K142" s="315">
        <v>0</v>
      </c>
    </row>
    <row r="143" spans="1:11" ht="23.25" customHeight="1">
      <c r="A143" s="313" t="s">
        <v>811</v>
      </c>
      <c r="B143" s="313" t="s">
        <v>1032</v>
      </c>
      <c r="C143" s="313" t="s">
        <v>819</v>
      </c>
      <c r="D143" s="314" t="s">
        <v>1039</v>
      </c>
      <c r="E143" s="314" t="s">
        <v>1035</v>
      </c>
      <c r="F143" s="315">
        <v>5</v>
      </c>
      <c r="G143" s="315">
        <v>0</v>
      </c>
      <c r="H143" s="315">
        <v>0</v>
      </c>
      <c r="I143" s="315">
        <v>0</v>
      </c>
      <c r="J143" s="315">
        <v>0</v>
      </c>
      <c r="K143" s="315">
        <v>5</v>
      </c>
    </row>
    <row r="144" spans="1:11" ht="23.25" customHeight="1">
      <c r="A144" s="310"/>
      <c r="B144" s="310"/>
      <c r="C144" s="310"/>
      <c r="D144" s="311" t="s">
        <v>1040</v>
      </c>
      <c r="E144" s="311" t="s">
        <v>1041</v>
      </c>
      <c r="F144" s="312">
        <v>469.35</v>
      </c>
      <c r="G144" s="312">
        <v>391.67</v>
      </c>
      <c r="H144" s="312">
        <v>376.3</v>
      </c>
      <c r="I144" s="312">
        <v>15.37</v>
      </c>
      <c r="J144" s="312">
        <v>0</v>
      </c>
      <c r="K144" s="312">
        <v>77.68</v>
      </c>
    </row>
    <row r="145" spans="1:11" ht="23.25" customHeight="1">
      <c r="A145" s="313" t="s">
        <v>811</v>
      </c>
      <c r="B145" s="313" t="s">
        <v>813</v>
      </c>
      <c r="C145" s="313" t="s">
        <v>813</v>
      </c>
      <c r="D145" s="314" t="s">
        <v>1042</v>
      </c>
      <c r="E145" s="314" t="s">
        <v>1043</v>
      </c>
      <c r="F145" s="315">
        <v>391.67</v>
      </c>
      <c r="G145" s="315">
        <v>391.67</v>
      </c>
      <c r="H145" s="315">
        <v>376.3</v>
      </c>
      <c r="I145" s="315">
        <v>15.37</v>
      </c>
      <c r="J145" s="315">
        <v>0</v>
      </c>
      <c r="K145" s="315">
        <v>0</v>
      </c>
    </row>
    <row r="146" spans="1:11" ht="23.25" customHeight="1">
      <c r="A146" s="313" t="s">
        <v>811</v>
      </c>
      <c r="B146" s="313" t="s">
        <v>813</v>
      </c>
      <c r="C146" s="313" t="s">
        <v>826</v>
      </c>
      <c r="D146" s="314" t="s">
        <v>1042</v>
      </c>
      <c r="E146" s="314" t="s">
        <v>1044</v>
      </c>
      <c r="F146" s="315">
        <v>77.68</v>
      </c>
      <c r="G146" s="315">
        <v>0</v>
      </c>
      <c r="H146" s="315">
        <v>0</v>
      </c>
      <c r="I146" s="315">
        <v>0</v>
      </c>
      <c r="J146" s="315">
        <v>0</v>
      </c>
      <c r="K146" s="315">
        <v>77.68</v>
      </c>
    </row>
    <row r="147" spans="1:11" ht="23.25" customHeight="1">
      <c r="A147" s="310"/>
      <c r="B147" s="310"/>
      <c r="C147" s="310"/>
      <c r="D147" s="311" t="s">
        <v>1045</v>
      </c>
      <c r="E147" s="311" t="s">
        <v>1046</v>
      </c>
      <c r="F147" s="312">
        <v>430.95</v>
      </c>
      <c r="G147" s="312">
        <v>415.95</v>
      </c>
      <c r="H147" s="312">
        <v>362.05</v>
      </c>
      <c r="I147" s="312">
        <v>14.2</v>
      </c>
      <c r="J147" s="312">
        <v>39.7</v>
      </c>
      <c r="K147" s="312">
        <v>15</v>
      </c>
    </row>
    <row r="148" spans="1:11" ht="23.25" customHeight="1">
      <c r="A148" s="313" t="s">
        <v>811</v>
      </c>
      <c r="B148" s="313" t="s">
        <v>843</v>
      </c>
      <c r="C148" s="313" t="s">
        <v>813</v>
      </c>
      <c r="D148" s="314" t="s">
        <v>1047</v>
      </c>
      <c r="E148" s="314" t="s">
        <v>1048</v>
      </c>
      <c r="F148" s="315">
        <v>415.95</v>
      </c>
      <c r="G148" s="315">
        <v>415.95</v>
      </c>
      <c r="H148" s="315">
        <v>362.05</v>
      </c>
      <c r="I148" s="315">
        <v>14.2</v>
      </c>
      <c r="J148" s="315">
        <v>39.7</v>
      </c>
      <c r="K148" s="315">
        <v>0</v>
      </c>
    </row>
    <row r="149" spans="1:11" ht="23.25" customHeight="1">
      <c r="A149" s="313" t="s">
        <v>811</v>
      </c>
      <c r="B149" s="313" t="s">
        <v>843</v>
      </c>
      <c r="C149" s="313" t="s">
        <v>826</v>
      </c>
      <c r="D149" s="314" t="s">
        <v>1047</v>
      </c>
      <c r="E149" s="314" t="s">
        <v>1049</v>
      </c>
      <c r="F149" s="315">
        <v>10</v>
      </c>
      <c r="G149" s="315">
        <v>0</v>
      </c>
      <c r="H149" s="315">
        <v>0</v>
      </c>
      <c r="I149" s="315">
        <v>0</v>
      </c>
      <c r="J149" s="315">
        <v>0</v>
      </c>
      <c r="K149" s="315">
        <v>10</v>
      </c>
    </row>
    <row r="150" spans="1:11" ht="23.25" customHeight="1">
      <c r="A150" s="313" t="s">
        <v>811</v>
      </c>
      <c r="B150" s="313" t="s">
        <v>843</v>
      </c>
      <c r="C150" s="313" t="s">
        <v>819</v>
      </c>
      <c r="D150" s="314" t="s">
        <v>1047</v>
      </c>
      <c r="E150" s="314" t="s">
        <v>1050</v>
      </c>
      <c r="F150" s="315">
        <v>5</v>
      </c>
      <c r="G150" s="315">
        <v>0</v>
      </c>
      <c r="H150" s="315">
        <v>0</v>
      </c>
      <c r="I150" s="315">
        <v>0</v>
      </c>
      <c r="J150" s="315">
        <v>0</v>
      </c>
      <c r="K150" s="315">
        <v>5</v>
      </c>
    </row>
    <row r="151" spans="1:11" ht="23.25" customHeight="1">
      <c r="A151" s="310"/>
      <c r="B151" s="310"/>
      <c r="C151" s="310"/>
      <c r="D151" s="311" t="s">
        <v>1051</v>
      </c>
      <c r="E151" s="311" t="s">
        <v>1052</v>
      </c>
      <c r="F151" s="312">
        <v>125.3</v>
      </c>
      <c r="G151" s="312">
        <v>115.3</v>
      </c>
      <c r="H151" s="312">
        <v>108.24</v>
      </c>
      <c r="I151" s="312">
        <v>5.26</v>
      </c>
      <c r="J151" s="312">
        <v>1.8</v>
      </c>
      <c r="K151" s="312">
        <v>10</v>
      </c>
    </row>
    <row r="152" spans="1:11" ht="23.25" customHeight="1">
      <c r="A152" s="313" t="s">
        <v>811</v>
      </c>
      <c r="B152" s="313" t="s">
        <v>1053</v>
      </c>
      <c r="C152" s="313" t="s">
        <v>813</v>
      </c>
      <c r="D152" s="314" t="s">
        <v>1054</v>
      </c>
      <c r="E152" s="314" t="s">
        <v>1055</v>
      </c>
      <c r="F152" s="315">
        <v>115.3</v>
      </c>
      <c r="G152" s="315">
        <v>115.3</v>
      </c>
      <c r="H152" s="315">
        <v>108.24</v>
      </c>
      <c r="I152" s="315">
        <v>5.26</v>
      </c>
      <c r="J152" s="315">
        <v>1.8</v>
      </c>
      <c r="K152" s="315">
        <v>0</v>
      </c>
    </row>
    <row r="153" spans="1:11" ht="23.25" customHeight="1">
      <c r="A153" s="313" t="s">
        <v>811</v>
      </c>
      <c r="B153" s="313" t="s">
        <v>1053</v>
      </c>
      <c r="C153" s="313" t="s">
        <v>819</v>
      </c>
      <c r="D153" s="314" t="s">
        <v>1054</v>
      </c>
      <c r="E153" s="314" t="s">
        <v>1056</v>
      </c>
      <c r="F153" s="315">
        <v>10</v>
      </c>
      <c r="G153" s="315">
        <v>0</v>
      </c>
      <c r="H153" s="315">
        <v>0</v>
      </c>
      <c r="I153" s="315">
        <v>0</v>
      </c>
      <c r="J153" s="315">
        <v>0</v>
      </c>
      <c r="K153" s="315">
        <v>10</v>
      </c>
    </row>
    <row r="154" spans="1:11" ht="23.25" customHeight="1">
      <c r="A154" s="310"/>
      <c r="B154" s="310"/>
      <c r="C154" s="310"/>
      <c r="D154" s="311" t="s">
        <v>1057</v>
      </c>
      <c r="E154" s="311" t="s">
        <v>1058</v>
      </c>
      <c r="F154" s="312">
        <v>111.69</v>
      </c>
      <c r="G154" s="312">
        <v>111.69</v>
      </c>
      <c r="H154" s="312">
        <v>106.42</v>
      </c>
      <c r="I154" s="312">
        <v>5.27</v>
      </c>
      <c r="J154" s="312">
        <v>0</v>
      </c>
      <c r="K154" s="312">
        <v>0</v>
      </c>
    </row>
    <row r="155" spans="1:11" ht="23.25" customHeight="1">
      <c r="A155" s="313" t="s">
        <v>811</v>
      </c>
      <c r="B155" s="313" t="s">
        <v>1053</v>
      </c>
      <c r="C155" s="313" t="s">
        <v>813</v>
      </c>
      <c r="D155" s="314" t="s">
        <v>1059</v>
      </c>
      <c r="E155" s="314" t="s">
        <v>1055</v>
      </c>
      <c r="F155" s="315">
        <v>111.69</v>
      </c>
      <c r="G155" s="315">
        <v>111.69</v>
      </c>
      <c r="H155" s="315">
        <v>106.42</v>
      </c>
      <c r="I155" s="315">
        <v>5.27</v>
      </c>
      <c r="J155" s="315">
        <v>0</v>
      </c>
      <c r="K155" s="315">
        <v>0</v>
      </c>
    </row>
    <row r="156" spans="1:11" ht="23.25" customHeight="1">
      <c r="A156" s="310"/>
      <c r="B156" s="310"/>
      <c r="C156" s="310"/>
      <c r="D156" s="311" t="s">
        <v>1060</v>
      </c>
      <c r="E156" s="311" t="s">
        <v>1061</v>
      </c>
      <c r="F156" s="312">
        <v>151.07</v>
      </c>
      <c r="G156" s="312">
        <v>141.97</v>
      </c>
      <c r="H156" s="312">
        <v>135.37</v>
      </c>
      <c r="I156" s="312">
        <v>6.6</v>
      </c>
      <c r="J156" s="312">
        <v>0</v>
      </c>
      <c r="K156" s="312">
        <v>9.1</v>
      </c>
    </row>
    <row r="157" spans="1:11" ht="23.25" customHeight="1">
      <c r="A157" s="313" t="s">
        <v>811</v>
      </c>
      <c r="B157" s="313" t="s">
        <v>1053</v>
      </c>
      <c r="C157" s="313" t="s">
        <v>813</v>
      </c>
      <c r="D157" s="314" t="s">
        <v>1062</v>
      </c>
      <c r="E157" s="314" t="s">
        <v>1055</v>
      </c>
      <c r="F157" s="315">
        <v>141.97</v>
      </c>
      <c r="G157" s="315">
        <v>141.97</v>
      </c>
      <c r="H157" s="315">
        <v>135.37</v>
      </c>
      <c r="I157" s="315">
        <v>6.6</v>
      </c>
      <c r="J157" s="315">
        <v>0</v>
      </c>
      <c r="K157" s="315">
        <v>0</v>
      </c>
    </row>
    <row r="158" spans="1:11" ht="23.25" customHeight="1">
      <c r="A158" s="313" t="s">
        <v>811</v>
      </c>
      <c r="B158" s="313" t="s">
        <v>1053</v>
      </c>
      <c r="C158" s="313" t="s">
        <v>819</v>
      </c>
      <c r="D158" s="314" t="s">
        <v>1062</v>
      </c>
      <c r="E158" s="314" t="s">
        <v>1056</v>
      </c>
      <c r="F158" s="315">
        <v>9.1</v>
      </c>
      <c r="G158" s="315">
        <v>0</v>
      </c>
      <c r="H158" s="315">
        <v>0</v>
      </c>
      <c r="I158" s="315">
        <v>0</v>
      </c>
      <c r="J158" s="315">
        <v>0</v>
      </c>
      <c r="K158" s="315">
        <v>9.1</v>
      </c>
    </row>
    <row r="159" spans="1:11" ht="23.25" customHeight="1">
      <c r="A159" s="310"/>
      <c r="B159" s="310"/>
      <c r="C159" s="310"/>
      <c r="D159" s="311" t="s">
        <v>1063</v>
      </c>
      <c r="E159" s="311" t="s">
        <v>1064</v>
      </c>
      <c r="F159" s="312">
        <v>582.61</v>
      </c>
      <c r="G159" s="312">
        <v>451.25</v>
      </c>
      <c r="H159" s="312">
        <v>418.9</v>
      </c>
      <c r="I159" s="312">
        <v>32.35</v>
      </c>
      <c r="J159" s="312">
        <v>0</v>
      </c>
      <c r="K159" s="312">
        <v>131.36</v>
      </c>
    </row>
    <row r="160" spans="1:11" ht="23.25" customHeight="1">
      <c r="A160" s="313" t="s">
        <v>852</v>
      </c>
      <c r="B160" s="313" t="s">
        <v>826</v>
      </c>
      <c r="C160" s="313" t="s">
        <v>813</v>
      </c>
      <c r="D160" s="314" t="s">
        <v>1065</v>
      </c>
      <c r="E160" s="314" t="s">
        <v>1066</v>
      </c>
      <c r="F160" s="315">
        <v>451.25</v>
      </c>
      <c r="G160" s="315">
        <v>451.25</v>
      </c>
      <c r="H160" s="315">
        <v>418.9</v>
      </c>
      <c r="I160" s="315">
        <v>32.35</v>
      </c>
      <c r="J160" s="315">
        <v>0</v>
      </c>
      <c r="K160" s="315">
        <v>0</v>
      </c>
    </row>
    <row r="161" spans="1:11" ht="23.25" customHeight="1">
      <c r="A161" s="313" t="s">
        <v>852</v>
      </c>
      <c r="B161" s="313" t="s">
        <v>826</v>
      </c>
      <c r="C161" s="313" t="s">
        <v>819</v>
      </c>
      <c r="D161" s="314" t="s">
        <v>1065</v>
      </c>
      <c r="E161" s="314" t="s">
        <v>1067</v>
      </c>
      <c r="F161" s="315">
        <v>131.36</v>
      </c>
      <c r="G161" s="315">
        <v>0</v>
      </c>
      <c r="H161" s="315">
        <v>0</v>
      </c>
      <c r="I161" s="315">
        <v>0</v>
      </c>
      <c r="J161" s="315">
        <v>0</v>
      </c>
      <c r="K161" s="315">
        <v>131.36</v>
      </c>
    </row>
    <row r="162" spans="1:11" ht="23.25" customHeight="1">
      <c r="A162" s="310"/>
      <c r="B162" s="310"/>
      <c r="C162" s="310"/>
      <c r="D162" s="311" t="s">
        <v>1068</v>
      </c>
      <c r="E162" s="311" t="s">
        <v>1069</v>
      </c>
      <c r="F162" s="312">
        <v>1003.67</v>
      </c>
      <c r="G162" s="312">
        <v>810.42</v>
      </c>
      <c r="H162" s="312">
        <v>742.06</v>
      </c>
      <c r="I162" s="312">
        <v>60.69</v>
      </c>
      <c r="J162" s="312">
        <v>7.67</v>
      </c>
      <c r="K162" s="312">
        <v>193.25</v>
      </c>
    </row>
    <row r="163" spans="1:11" ht="23.25" customHeight="1">
      <c r="A163" s="313" t="s">
        <v>852</v>
      </c>
      <c r="B163" s="313" t="s">
        <v>830</v>
      </c>
      <c r="C163" s="313" t="s">
        <v>813</v>
      </c>
      <c r="D163" s="314" t="s">
        <v>1070</v>
      </c>
      <c r="E163" s="314" t="s">
        <v>1071</v>
      </c>
      <c r="F163" s="315">
        <v>810.42</v>
      </c>
      <c r="G163" s="315">
        <v>810.42</v>
      </c>
      <c r="H163" s="315">
        <v>742.06</v>
      </c>
      <c r="I163" s="315">
        <v>60.69</v>
      </c>
      <c r="J163" s="315">
        <v>7.67</v>
      </c>
      <c r="K163" s="315">
        <v>0</v>
      </c>
    </row>
    <row r="164" spans="1:11" ht="23.25" customHeight="1">
      <c r="A164" s="313" t="s">
        <v>852</v>
      </c>
      <c r="B164" s="313" t="s">
        <v>830</v>
      </c>
      <c r="C164" s="313" t="s">
        <v>826</v>
      </c>
      <c r="D164" s="314" t="s">
        <v>1070</v>
      </c>
      <c r="E164" s="314" t="s">
        <v>1072</v>
      </c>
      <c r="F164" s="315">
        <v>3</v>
      </c>
      <c r="G164" s="315">
        <v>0</v>
      </c>
      <c r="H164" s="315">
        <v>0</v>
      </c>
      <c r="I164" s="315">
        <v>0</v>
      </c>
      <c r="J164" s="315">
        <v>0</v>
      </c>
      <c r="K164" s="315">
        <v>3</v>
      </c>
    </row>
    <row r="165" spans="1:11" ht="23.25" customHeight="1">
      <c r="A165" s="313" t="s">
        <v>852</v>
      </c>
      <c r="B165" s="313" t="s">
        <v>830</v>
      </c>
      <c r="C165" s="313" t="s">
        <v>819</v>
      </c>
      <c r="D165" s="314" t="s">
        <v>1070</v>
      </c>
      <c r="E165" s="314" t="s">
        <v>1073</v>
      </c>
      <c r="F165" s="315">
        <v>190.25</v>
      </c>
      <c r="G165" s="315">
        <v>0</v>
      </c>
      <c r="H165" s="315">
        <v>0</v>
      </c>
      <c r="I165" s="315">
        <v>0</v>
      </c>
      <c r="J165" s="315">
        <v>0</v>
      </c>
      <c r="K165" s="315">
        <v>190.25</v>
      </c>
    </row>
    <row r="166" spans="1:11" ht="23.25" customHeight="1">
      <c r="A166" s="310"/>
      <c r="B166" s="310"/>
      <c r="C166" s="310"/>
      <c r="D166" s="311" t="s">
        <v>1074</v>
      </c>
      <c r="E166" s="311" t="s">
        <v>1075</v>
      </c>
      <c r="F166" s="312">
        <v>415.04</v>
      </c>
      <c r="G166" s="312">
        <v>388.04</v>
      </c>
      <c r="H166" s="312">
        <v>369.2</v>
      </c>
      <c r="I166" s="312">
        <v>18.84</v>
      </c>
      <c r="J166" s="312">
        <v>0</v>
      </c>
      <c r="K166" s="312">
        <v>27</v>
      </c>
    </row>
    <row r="167" spans="1:11" ht="23.25" customHeight="1">
      <c r="A167" s="313" t="s">
        <v>811</v>
      </c>
      <c r="B167" s="313" t="s">
        <v>886</v>
      </c>
      <c r="C167" s="313" t="s">
        <v>813</v>
      </c>
      <c r="D167" s="314" t="s">
        <v>1076</v>
      </c>
      <c r="E167" s="314" t="s">
        <v>1077</v>
      </c>
      <c r="F167" s="315">
        <v>388.04</v>
      </c>
      <c r="G167" s="315">
        <v>388.04</v>
      </c>
      <c r="H167" s="315">
        <v>369.2</v>
      </c>
      <c r="I167" s="315">
        <v>18.84</v>
      </c>
      <c r="J167" s="315">
        <v>0</v>
      </c>
      <c r="K167" s="315">
        <v>0</v>
      </c>
    </row>
    <row r="168" spans="1:11" ht="23.25" customHeight="1">
      <c r="A168" s="313" t="s">
        <v>811</v>
      </c>
      <c r="B168" s="313" t="s">
        <v>886</v>
      </c>
      <c r="C168" s="313" t="s">
        <v>819</v>
      </c>
      <c r="D168" s="314" t="s">
        <v>1076</v>
      </c>
      <c r="E168" s="314" t="s">
        <v>1078</v>
      </c>
      <c r="F168" s="315">
        <v>27</v>
      </c>
      <c r="G168" s="315">
        <v>0</v>
      </c>
      <c r="H168" s="315">
        <v>0</v>
      </c>
      <c r="I168" s="315">
        <v>0</v>
      </c>
      <c r="J168" s="315">
        <v>0</v>
      </c>
      <c r="K168" s="315">
        <v>27</v>
      </c>
    </row>
    <row r="169" spans="1:11" ht="23.25" customHeight="1">
      <c r="A169" s="310"/>
      <c r="B169" s="310"/>
      <c r="C169" s="310"/>
      <c r="D169" s="311" t="s">
        <v>1079</v>
      </c>
      <c r="E169" s="311" t="s">
        <v>1080</v>
      </c>
      <c r="F169" s="312">
        <v>359.98</v>
      </c>
      <c r="G169" s="312">
        <v>216.48</v>
      </c>
      <c r="H169" s="312">
        <v>205.17</v>
      </c>
      <c r="I169" s="312">
        <v>11.31</v>
      </c>
      <c r="J169" s="312">
        <v>0</v>
      </c>
      <c r="K169" s="312">
        <v>143.5</v>
      </c>
    </row>
    <row r="170" spans="1:11" ht="23.25" customHeight="1">
      <c r="A170" s="313" t="s">
        <v>811</v>
      </c>
      <c r="B170" s="313" t="s">
        <v>1081</v>
      </c>
      <c r="C170" s="313" t="s">
        <v>813</v>
      </c>
      <c r="D170" s="314" t="s">
        <v>1082</v>
      </c>
      <c r="E170" s="314" t="s">
        <v>1083</v>
      </c>
      <c r="F170" s="315">
        <v>216.48</v>
      </c>
      <c r="G170" s="315">
        <v>216.48</v>
      </c>
      <c r="H170" s="315">
        <v>205.17</v>
      </c>
      <c r="I170" s="315">
        <v>11.31</v>
      </c>
      <c r="J170" s="315">
        <v>0</v>
      </c>
      <c r="K170" s="315">
        <v>0</v>
      </c>
    </row>
    <row r="171" spans="1:11" ht="23.25" customHeight="1">
      <c r="A171" s="313" t="s">
        <v>811</v>
      </c>
      <c r="B171" s="313" t="s">
        <v>1081</v>
      </c>
      <c r="C171" s="313" t="s">
        <v>819</v>
      </c>
      <c r="D171" s="314" t="s">
        <v>1082</v>
      </c>
      <c r="E171" s="314" t="s">
        <v>1084</v>
      </c>
      <c r="F171" s="315">
        <v>143.5</v>
      </c>
      <c r="G171" s="315">
        <v>0</v>
      </c>
      <c r="H171" s="315">
        <v>0</v>
      </c>
      <c r="I171" s="315">
        <v>0</v>
      </c>
      <c r="J171" s="315">
        <v>0</v>
      </c>
      <c r="K171" s="315">
        <v>143.5</v>
      </c>
    </row>
    <row r="172" spans="1:11" ht="23.25" customHeight="1">
      <c r="A172" s="310"/>
      <c r="B172" s="310"/>
      <c r="C172" s="310"/>
      <c r="D172" s="311" t="s">
        <v>1085</v>
      </c>
      <c r="E172" s="311" t="s">
        <v>1086</v>
      </c>
      <c r="F172" s="312">
        <v>8898.8</v>
      </c>
      <c r="G172" s="312">
        <v>279.65</v>
      </c>
      <c r="H172" s="312">
        <v>266.57</v>
      </c>
      <c r="I172" s="312">
        <v>13.08</v>
      </c>
      <c r="J172" s="312">
        <v>0</v>
      </c>
      <c r="K172" s="312">
        <v>8619.15</v>
      </c>
    </row>
    <row r="173" spans="1:11" ht="23.25" customHeight="1">
      <c r="A173" s="313" t="s">
        <v>829</v>
      </c>
      <c r="B173" s="313" t="s">
        <v>830</v>
      </c>
      <c r="C173" s="313" t="s">
        <v>813</v>
      </c>
      <c r="D173" s="314" t="s">
        <v>1087</v>
      </c>
      <c r="E173" s="314" t="s">
        <v>1088</v>
      </c>
      <c r="F173" s="315">
        <v>539.65</v>
      </c>
      <c r="G173" s="315">
        <v>279.65</v>
      </c>
      <c r="H173" s="315">
        <v>266.57</v>
      </c>
      <c r="I173" s="315">
        <v>13.08</v>
      </c>
      <c r="J173" s="315">
        <v>0</v>
      </c>
      <c r="K173" s="315">
        <v>260</v>
      </c>
    </row>
    <row r="174" spans="1:11" ht="23.25" customHeight="1">
      <c r="A174" s="313" t="s">
        <v>829</v>
      </c>
      <c r="B174" s="313" t="s">
        <v>830</v>
      </c>
      <c r="C174" s="313" t="s">
        <v>830</v>
      </c>
      <c r="D174" s="314" t="s">
        <v>1087</v>
      </c>
      <c r="E174" s="314" t="s">
        <v>1036</v>
      </c>
      <c r="F174" s="315">
        <v>8049.55</v>
      </c>
      <c r="G174" s="315">
        <v>0</v>
      </c>
      <c r="H174" s="315">
        <v>0</v>
      </c>
      <c r="I174" s="315">
        <v>0</v>
      </c>
      <c r="J174" s="315">
        <v>0</v>
      </c>
      <c r="K174" s="315">
        <v>8049.55</v>
      </c>
    </row>
    <row r="175" spans="1:11" ht="23.25" customHeight="1">
      <c r="A175" s="313" t="s">
        <v>829</v>
      </c>
      <c r="B175" s="313" t="s">
        <v>830</v>
      </c>
      <c r="C175" s="313" t="s">
        <v>819</v>
      </c>
      <c r="D175" s="314" t="s">
        <v>1087</v>
      </c>
      <c r="E175" s="314" t="s">
        <v>1089</v>
      </c>
      <c r="F175" s="315">
        <v>309.6</v>
      </c>
      <c r="G175" s="315">
        <v>0</v>
      </c>
      <c r="H175" s="315">
        <v>0</v>
      </c>
      <c r="I175" s="315">
        <v>0</v>
      </c>
      <c r="J175" s="315">
        <v>0</v>
      </c>
      <c r="K175" s="315">
        <v>309.6</v>
      </c>
    </row>
    <row r="176" spans="1:11" ht="23.25" customHeight="1">
      <c r="A176" s="310"/>
      <c r="B176" s="310"/>
      <c r="C176" s="310"/>
      <c r="D176" s="311" t="s">
        <v>1090</v>
      </c>
      <c r="E176" s="311" t="s">
        <v>1091</v>
      </c>
      <c r="F176" s="312">
        <v>435.59</v>
      </c>
      <c r="G176" s="312">
        <v>349.55</v>
      </c>
      <c r="H176" s="312">
        <v>331.57</v>
      </c>
      <c r="I176" s="312">
        <v>15.84</v>
      </c>
      <c r="J176" s="312">
        <v>2.14</v>
      </c>
      <c r="K176" s="312">
        <v>86.04</v>
      </c>
    </row>
    <row r="177" spans="1:11" ht="23.25" customHeight="1">
      <c r="A177" s="313" t="s">
        <v>811</v>
      </c>
      <c r="B177" s="313" t="s">
        <v>1092</v>
      </c>
      <c r="C177" s="313" t="s">
        <v>813</v>
      </c>
      <c r="D177" s="314" t="s">
        <v>1093</v>
      </c>
      <c r="E177" s="314" t="s">
        <v>1094</v>
      </c>
      <c r="F177" s="315">
        <v>349.55</v>
      </c>
      <c r="G177" s="315">
        <v>349.55</v>
      </c>
      <c r="H177" s="315">
        <v>331.57</v>
      </c>
      <c r="I177" s="315">
        <v>15.84</v>
      </c>
      <c r="J177" s="315">
        <v>2.14</v>
      </c>
      <c r="K177" s="315">
        <v>0</v>
      </c>
    </row>
    <row r="178" spans="1:11" ht="23.25" customHeight="1">
      <c r="A178" s="313" t="s">
        <v>811</v>
      </c>
      <c r="B178" s="313" t="s">
        <v>1092</v>
      </c>
      <c r="C178" s="313" t="s">
        <v>830</v>
      </c>
      <c r="D178" s="314" t="s">
        <v>1093</v>
      </c>
      <c r="E178" s="314" t="s">
        <v>1095</v>
      </c>
      <c r="F178" s="315">
        <v>3</v>
      </c>
      <c r="G178" s="315">
        <v>0</v>
      </c>
      <c r="H178" s="315">
        <v>0</v>
      </c>
      <c r="I178" s="315">
        <v>0</v>
      </c>
      <c r="J178" s="315">
        <v>0</v>
      </c>
      <c r="K178" s="315">
        <v>3</v>
      </c>
    </row>
    <row r="179" spans="1:11" ht="23.25" customHeight="1">
      <c r="A179" s="313" t="s">
        <v>811</v>
      </c>
      <c r="B179" s="313" t="s">
        <v>1092</v>
      </c>
      <c r="C179" s="313" t="s">
        <v>819</v>
      </c>
      <c r="D179" s="314" t="s">
        <v>1093</v>
      </c>
      <c r="E179" s="314" t="s">
        <v>1096</v>
      </c>
      <c r="F179" s="315">
        <v>83.04</v>
      </c>
      <c r="G179" s="315">
        <v>0</v>
      </c>
      <c r="H179" s="315">
        <v>0</v>
      </c>
      <c r="I179" s="315">
        <v>0</v>
      </c>
      <c r="J179" s="315">
        <v>0</v>
      </c>
      <c r="K179" s="315">
        <v>83.04</v>
      </c>
    </row>
    <row r="180" spans="1:11" ht="23.25" customHeight="1">
      <c r="A180" s="310"/>
      <c r="B180" s="310"/>
      <c r="C180" s="310"/>
      <c r="D180" s="311" t="s">
        <v>1097</v>
      </c>
      <c r="E180" s="311" t="s">
        <v>1098</v>
      </c>
      <c r="F180" s="312">
        <v>145.99</v>
      </c>
      <c r="G180" s="312">
        <v>125.92</v>
      </c>
      <c r="H180" s="312">
        <v>119.51</v>
      </c>
      <c r="I180" s="312">
        <v>6.41</v>
      </c>
      <c r="J180" s="312">
        <v>0</v>
      </c>
      <c r="K180" s="312">
        <v>20.07</v>
      </c>
    </row>
    <row r="181" spans="1:11" ht="23.25" customHeight="1">
      <c r="A181" s="313" t="s">
        <v>811</v>
      </c>
      <c r="B181" s="313" t="s">
        <v>1092</v>
      </c>
      <c r="C181" s="313" t="s">
        <v>813</v>
      </c>
      <c r="D181" s="314" t="s">
        <v>1099</v>
      </c>
      <c r="E181" s="314" t="s">
        <v>1094</v>
      </c>
      <c r="F181" s="315">
        <v>125.92</v>
      </c>
      <c r="G181" s="315">
        <v>125.92</v>
      </c>
      <c r="H181" s="315">
        <v>119.51</v>
      </c>
      <c r="I181" s="315">
        <v>6.41</v>
      </c>
      <c r="J181" s="315">
        <v>0</v>
      </c>
      <c r="K181" s="315">
        <v>0</v>
      </c>
    </row>
    <row r="182" spans="1:11" ht="23.25" customHeight="1">
      <c r="A182" s="313" t="s">
        <v>811</v>
      </c>
      <c r="B182" s="313" t="s">
        <v>1092</v>
      </c>
      <c r="C182" s="313" t="s">
        <v>830</v>
      </c>
      <c r="D182" s="314" t="s">
        <v>1099</v>
      </c>
      <c r="E182" s="314" t="s">
        <v>1095</v>
      </c>
      <c r="F182" s="315">
        <v>10</v>
      </c>
      <c r="G182" s="315">
        <v>0</v>
      </c>
      <c r="H182" s="315">
        <v>0</v>
      </c>
      <c r="I182" s="315">
        <v>0</v>
      </c>
      <c r="J182" s="315">
        <v>0</v>
      </c>
      <c r="K182" s="315">
        <v>10</v>
      </c>
    </row>
    <row r="183" spans="1:11" ht="23.25" customHeight="1">
      <c r="A183" s="313" t="s">
        <v>811</v>
      </c>
      <c r="B183" s="313" t="s">
        <v>1092</v>
      </c>
      <c r="C183" s="313" t="s">
        <v>819</v>
      </c>
      <c r="D183" s="314" t="s">
        <v>1099</v>
      </c>
      <c r="E183" s="314" t="s">
        <v>1096</v>
      </c>
      <c r="F183" s="315">
        <v>10.07</v>
      </c>
      <c r="G183" s="315">
        <v>0</v>
      </c>
      <c r="H183" s="315">
        <v>0</v>
      </c>
      <c r="I183" s="315">
        <v>0</v>
      </c>
      <c r="J183" s="315">
        <v>0</v>
      </c>
      <c r="K183" s="315">
        <v>10.07</v>
      </c>
    </row>
    <row r="184" spans="1:11" ht="23.25" customHeight="1">
      <c r="A184" s="310"/>
      <c r="B184" s="310"/>
      <c r="C184" s="310"/>
      <c r="D184" s="311" t="s">
        <v>1100</v>
      </c>
      <c r="E184" s="311" t="s">
        <v>1101</v>
      </c>
      <c r="F184" s="312">
        <v>302.88</v>
      </c>
      <c r="G184" s="312">
        <v>282.88</v>
      </c>
      <c r="H184" s="312">
        <v>271.21</v>
      </c>
      <c r="I184" s="312">
        <v>11.67</v>
      </c>
      <c r="J184" s="312">
        <v>0</v>
      </c>
      <c r="K184" s="312">
        <v>20</v>
      </c>
    </row>
    <row r="185" spans="1:11" ht="23.25" customHeight="1">
      <c r="A185" s="313" t="s">
        <v>811</v>
      </c>
      <c r="B185" s="313" t="s">
        <v>886</v>
      </c>
      <c r="C185" s="313" t="s">
        <v>813</v>
      </c>
      <c r="D185" s="314" t="s">
        <v>1102</v>
      </c>
      <c r="E185" s="314" t="s">
        <v>1077</v>
      </c>
      <c r="F185" s="315">
        <v>282.88</v>
      </c>
      <c r="G185" s="315">
        <v>282.88</v>
      </c>
      <c r="H185" s="315">
        <v>271.21</v>
      </c>
      <c r="I185" s="315">
        <v>11.67</v>
      </c>
      <c r="J185" s="315">
        <v>0</v>
      </c>
      <c r="K185" s="315">
        <v>0</v>
      </c>
    </row>
    <row r="186" spans="1:11" ht="23.25" customHeight="1">
      <c r="A186" s="313" t="s">
        <v>811</v>
      </c>
      <c r="B186" s="313" t="s">
        <v>886</v>
      </c>
      <c r="C186" s="313" t="s">
        <v>819</v>
      </c>
      <c r="D186" s="314" t="s">
        <v>1102</v>
      </c>
      <c r="E186" s="314" t="s">
        <v>1078</v>
      </c>
      <c r="F186" s="315">
        <v>20</v>
      </c>
      <c r="G186" s="315">
        <v>0</v>
      </c>
      <c r="H186" s="315">
        <v>0</v>
      </c>
      <c r="I186" s="315">
        <v>0</v>
      </c>
      <c r="J186" s="315">
        <v>0</v>
      </c>
      <c r="K186" s="315">
        <v>20</v>
      </c>
    </row>
    <row r="187" spans="1:11" ht="23.25" customHeight="1">
      <c r="A187" s="310"/>
      <c r="B187" s="310"/>
      <c r="C187" s="310"/>
      <c r="D187" s="311" t="s">
        <v>1103</v>
      </c>
      <c r="E187" s="311" t="s">
        <v>1104</v>
      </c>
      <c r="F187" s="312">
        <v>149.13</v>
      </c>
      <c r="G187" s="312">
        <v>144.03</v>
      </c>
      <c r="H187" s="312">
        <v>137.41</v>
      </c>
      <c r="I187" s="312">
        <v>6.62</v>
      </c>
      <c r="J187" s="312">
        <v>0</v>
      </c>
      <c r="K187" s="312">
        <v>5.1</v>
      </c>
    </row>
    <row r="188" spans="1:11" ht="23.25" customHeight="1">
      <c r="A188" s="313" t="s">
        <v>811</v>
      </c>
      <c r="B188" s="313" t="s">
        <v>812</v>
      </c>
      <c r="C188" s="313" t="s">
        <v>813</v>
      </c>
      <c r="D188" s="314" t="s">
        <v>1105</v>
      </c>
      <c r="E188" s="314" t="s">
        <v>815</v>
      </c>
      <c r="F188" s="315">
        <v>144.03</v>
      </c>
      <c r="G188" s="315">
        <v>144.03</v>
      </c>
      <c r="H188" s="315">
        <v>137.41</v>
      </c>
      <c r="I188" s="315">
        <v>6.62</v>
      </c>
      <c r="J188" s="315">
        <v>0</v>
      </c>
      <c r="K188" s="315">
        <v>0</v>
      </c>
    </row>
    <row r="189" spans="1:11" ht="23.25" customHeight="1">
      <c r="A189" s="313" t="s">
        <v>811</v>
      </c>
      <c r="B189" s="313" t="s">
        <v>812</v>
      </c>
      <c r="C189" s="313" t="s">
        <v>830</v>
      </c>
      <c r="D189" s="314" t="s">
        <v>1105</v>
      </c>
      <c r="E189" s="314" t="s">
        <v>1106</v>
      </c>
      <c r="F189" s="315">
        <v>5.1</v>
      </c>
      <c r="G189" s="315">
        <v>0</v>
      </c>
      <c r="H189" s="315">
        <v>0</v>
      </c>
      <c r="I189" s="315">
        <v>0</v>
      </c>
      <c r="J189" s="315">
        <v>0</v>
      </c>
      <c r="K189" s="315">
        <v>5.1</v>
      </c>
    </row>
    <row r="190" spans="1:11" ht="23.25" customHeight="1">
      <c r="A190" s="310"/>
      <c r="B190" s="310"/>
      <c r="C190" s="310"/>
      <c r="D190" s="311" t="s">
        <v>1107</v>
      </c>
      <c r="E190" s="311" t="s">
        <v>1108</v>
      </c>
      <c r="F190" s="312">
        <v>10390.44</v>
      </c>
      <c r="G190" s="312">
        <v>193.28</v>
      </c>
      <c r="H190" s="312">
        <v>176.42</v>
      </c>
      <c r="I190" s="312">
        <v>12.9</v>
      </c>
      <c r="J190" s="312">
        <v>3.96</v>
      </c>
      <c r="K190" s="312">
        <v>10197.16</v>
      </c>
    </row>
    <row r="191" spans="1:11" ht="23.25" customHeight="1">
      <c r="A191" s="313" t="s">
        <v>829</v>
      </c>
      <c r="B191" s="313" t="s">
        <v>813</v>
      </c>
      <c r="C191" s="313" t="s">
        <v>813</v>
      </c>
      <c r="D191" s="314" t="s">
        <v>1109</v>
      </c>
      <c r="E191" s="314" t="s">
        <v>1110</v>
      </c>
      <c r="F191" s="315">
        <v>193.28</v>
      </c>
      <c r="G191" s="315">
        <v>193.28</v>
      </c>
      <c r="H191" s="315">
        <v>176.42</v>
      </c>
      <c r="I191" s="315">
        <v>12.9</v>
      </c>
      <c r="J191" s="315">
        <v>3.96</v>
      </c>
      <c r="K191" s="315">
        <v>0</v>
      </c>
    </row>
    <row r="192" spans="1:11" ht="23.25" customHeight="1">
      <c r="A192" s="313" t="s">
        <v>829</v>
      </c>
      <c r="B192" s="313" t="s">
        <v>813</v>
      </c>
      <c r="C192" s="313" t="s">
        <v>967</v>
      </c>
      <c r="D192" s="314" t="s">
        <v>1109</v>
      </c>
      <c r="E192" s="314" t="s">
        <v>1111</v>
      </c>
      <c r="F192" s="315">
        <v>3</v>
      </c>
      <c r="G192" s="315">
        <v>0</v>
      </c>
      <c r="H192" s="315">
        <v>0</v>
      </c>
      <c r="I192" s="315">
        <v>0</v>
      </c>
      <c r="J192" s="315">
        <v>0</v>
      </c>
      <c r="K192" s="315">
        <v>3</v>
      </c>
    </row>
    <row r="193" spans="1:11" ht="23.25" customHeight="1">
      <c r="A193" s="313" t="s">
        <v>829</v>
      </c>
      <c r="B193" s="313" t="s">
        <v>813</v>
      </c>
      <c r="C193" s="313" t="s">
        <v>1112</v>
      </c>
      <c r="D193" s="314" t="s">
        <v>1109</v>
      </c>
      <c r="E193" s="314" t="s">
        <v>1113</v>
      </c>
      <c r="F193" s="315">
        <v>228</v>
      </c>
      <c r="G193" s="315">
        <v>0</v>
      </c>
      <c r="H193" s="315">
        <v>0</v>
      </c>
      <c r="I193" s="315">
        <v>0</v>
      </c>
      <c r="J193" s="315">
        <v>0</v>
      </c>
      <c r="K193" s="315">
        <v>228</v>
      </c>
    </row>
    <row r="194" spans="1:11" ht="23.25" customHeight="1">
      <c r="A194" s="313" t="s">
        <v>829</v>
      </c>
      <c r="B194" s="313" t="s">
        <v>813</v>
      </c>
      <c r="C194" s="313" t="s">
        <v>1114</v>
      </c>
      <c r="D194" s="314" t="s">
        <v>1109</v>
      </c>
      <c r="E194" s="314" t="s">
        <v>1115</v>
      </c>
      <c r="F194" s="315">
        <v>350</v>
      </c>
      <c r="G194" s="315">
        <v>0</v>
      </c>
      <c r="H194" s="315">
        <v>0</v>
      </c>
      <c r="I194" s="315">
        <v>0</v>
      </c>
      <c r="J194" s="315">
        <v>0</v>
      </c>
      <c r="K194" s="315">
        <v>350</v>
      </c>
    </row>
    <row r="195" spans="1:11" ht="23.25" customHeight="1">
      <c r="A195" s="313" t="s">
        <v>829</v>
      </c>
      <c r="B195" s="313" t="s">
        <v>813</v>
      </c>
      <c r="C195" s="313" t="s">
        <v>819</v>
      </c>
      <c r="D195" s="314" t="s">
        <v>1109</v>
      </c>
      <c r="E195" s="314" t="s">
        <v>1116</v>
      </c>
      <c r="F195" s="315">
        <v>1956</v>
      </c>
      <c r="G195" s="315">
        <v>0</v>
      </c>
      <c r="H195" s="315">
        <v>0</v>
      </c>
      <c r="I195" s="315">
        <v>0</v>
      </c>
      <c r="J195" s="315">
        <v>0</v>
      </c>
      <c r="K195" s="315">
        <v>1956</v>
      </c>
    </row>
    <row r="196" spans="1:11" ht="23.25" customHeight="1">
      <c r="A196" s="313" t="s">
        <v>829</v>
      </c>
      <c r="B196" s="313" t="s">
        <v>843</v>
      </c>
      <c r="C196" s="313" t="s">
        <v>886</v>
      </c>
      <c r="D196" s="314" t="s">
        <v>1109</v>
      </c>
      <c r="E196" s="314" t="s">
        <v>1117</v>
      </c>
      <c r="F196" s="315">
        <v>7660.16</v>
      </c>
      <c r="G196" s="315">
        <v>0</v>
      </c>
      <c r="H196" s="315">
        <v>0</v>
      </c>
      <c r="I196" s="315">
        <v>0</v>
      </c>
      <c r="J196" s="315">
        <v>0</v>
      </c>
      <c r="K196" s="315">
        <v>7660.16</v>
      </c>
    </row>
    <row r="197" spans="1:11" ht="23.25" customHeight="1">
      <c r="A197" s="310"/>
      <c r="B197" s="310"/>
      <c r="C197" s="310"/>
      <c r="D197" s="311" t="s">
        <v>1118</v>
      </c>
      <c r="E197" s="311" t="s">
        <v>1119</v>
      </c>
      <c r="F197" s="312">
        <v>703.61</v>
      </c>
      <c r="G197" s="312">
        <v>647.48</v>
      </c>
      <c r="H197" s="312">
        <v>614.51</v>
      </c>
      <c r="I197" s="312">
        <v>32.97</v>
      </c>
      <c r="J197" s="312">
        <v>0</v>
      </c>
      <c r="K197" s="312">
        <v>56.13</v>
      </c>
    </row>
    <row r="198" spans="1:11" ht="23.25" customHeight="1">
      <c r="A198" s="313" t="s">
        <v>829</v>
      </c>
      <c r="B198" s="313" t="s">
        <v>813</v>
      </c>
      <c r="C198" s="313" t="s">
        <v>826</v>
      </c>
      <c r="D198" s="314" t="s">
        <v>1120</v>
      </c>
      <c r="E198" s="314" t="s">
        <v>1121</v>
      </c>
      <c r="F198" s="315">
        <v>647.48</v>
      </c>
      <c r="G198" s="315">
        <v>647.48</v>
      </c>
      <c r="H198" s="315">
        <v>614.51</v>
      </c>
      <c r="I198" s="315">
        <v>32.97</v>
      </c>
      <c r="J198" s="315">
        <v>0</v>
      </c>
      <c r="K198" s="315">
        <v>0</v>
      </c>
    </row>
    <row r="199" spans="1:11" ht="23.25" customHeight="1">
      <c r="A199" s="313" t="s">
        <v>829</v>
      </c>
      <c r="B199" s="313" t="s">
        <v>813</v>
      </c>
      <c r="C199" s="313" t="s">
        <v>819</v>
      </c>
      <c r="D199" s="314" t="s">
        <v>1120</v>
      </c>
      <c r="E199" s="314" t="s">
        <v>1116</v>
      </c>
      <c r="F199" s="315">
        <v>56.13</v>
      </c>
      <c r="G199" s="315">
        <v>0</v>
      </c>
      <c r="H199" s="315">
        <v>0</v>
      </c>
      <c r="I199" s="315">
        <v>0</v>
      </c>
      <c r="J199" s="315">
        <v>0</v>
      </c>
      <c r="K199" s="315">
        <v>56.13</v>
      </c>
    </row>
    <row r="200" spans="1:11" ht="23.25" customHeight="1">
      <c r="A200" s="310"/>
      <c r="B200" s="310"/>
      <c r="C200" s="310"/>
      <c r="D200" s="311" t="s">
        <v>1122</v>
      </c>
      <c r="E200" s="311" t="s">
        <v>1123</v>
      </c>
      <c r="F200" s="312">
        <v>279.77</v>
      </c>
      <c r="G200" s="312">
        <v>271.77</v>
      </c>
      <c r="H200" s="312">
        <v>255.01</v>
      </c>
      <c r="I200" s="312">
        <v>16.76</v>
      </c>
      <c r="J200" s="312">
        <v>0</v>
      </c>
      <c r="K200" s="312">
        <v>8</v>
      </c>
    </row>
    <row r="201" spans="1:11" ht="23.25" customHeight="1">
      <c r="A201" s="313" t="s">
        <v>811</v>
      </c>
      <c r="B201" s="313" t="s">
        <v>1124</v>
      </c>
      <c r="C201" s="313" t="s">
        <v>813</v>
      </c>
      <c r="D201" s="314" t="s">
        <v>1125</v>
      </c>
      <c r="E201" s="314" t="s">
        <v>1126</v>
      </c>
      <c r="F201" s="315">
        <v>271.77</v>
      </c>
      <c r="G201" s="315">
        <v>271.77</v>
      </c>
      <c r="H201" s="315">
        <v>255.01</v>
      </c>
      <c r="I201" s="315">
        <v>16.76</v>
      </c>
      <c r="J201" s="315">
        <v>0</v>
      </c>
      <c r="K201" s="315">
        <v>0</v>
      </c>
    </row>
    <row r="202" spans="1:11" ht="23.25" customHeight="1">
      <c r="A202" s="313" t="s">
        <v>811</v>
      </c>
      <c r="B202" s="313" t="s">
        <v>1124</v>
      </c>
      <c r="C202" s="313" t="s">
        <v>826</v>
      </c>
      <c r="D202" s="314" t="s">
        <v>1125</v>
      </c>
      <c r="E202" s="314" t="s">
        <v>1127</v>
      </c>
      <c r="F202" s="315">
        <v>3</v>
      </c>
      <c r="G202" s="315">
        <v>0</v>
      </c>
      <c r="H202" s="315">
        <v>0</v>
      </c>
      <c r="I202" s="315">
        <v>0</v>
      </c>
      <c r="J202" s="315">
        <v>0</v>
      </c>
      <c r="K202" s="315">
        <v>3</v>
      </c>
    </row>
    <row r="203" spans="1:11" ht="23.25" customHeight="1">
      <c r="A203" s="313" t="s">
        <v>811</v>
      </c>
      <c r="B203" s="313" t="s">
        <v>1124</v>
      </c>
      <c r="C203" s="313" t="s">
        <v>1128</v>
      </c>
      <c r="D203" s="314" t="s">
        <v>1125</v>
      </c>
      <c r="E203" s="314" t="s">
        <v>1129</v>
      </c>
      <c r="F203" s="315">
        <v>5</v>
      </c>
      <c r="G203" s="315">
        <v>0</v>
      </c>
      <c r="H203" s="315">
        <v>0</v>
      </c>
      <c r="I203" s="315">
        <v>0</v>
      </c>
      <c r="J203" s="315">
        <v>0</v>
      </c>
      <c r="K203" s="315">
        <v>5</v>
      </c>
    </row>
    <row r="204" spans="1:11" ht="23.25" customHeight="1">
      <c r="A204" s="310"/>
      <c r="B204" s="310"/>
      <c r="C204" s="310"/>
      <c r="D204" s="311" t="s">
        <v>1130</v>
      </c>
      <c r="E204" s="311" t="s">
        <v>1131</v>
      </c>
      <c r="F204" s="312">
        <v>109.55</v>
      </c>
      <c r="G204" s="312">
        <v>109.55</v>
      </c>
      <c r="H204" s="312">
        <v>104.34</v>
      </c>
      <c r="I204" s="312">
        <v>5.21</v>
      </c>
      <c r="J204" s="312">
        <v>0</v>
      </c>
      <c r="K204" s="312">
        <v>0</v>
      </c>
    </row>
    <row r="205" spans="1:11" ht="23.25" customHeight="1">
      <c r="A205" s="313" t="s">
        <v>914</v>
      </c>
      <c r="B205" s="313" t="s">
        <v>830</v>
      </c>
      <c r="C205" s="313" t="s">
        <v>813</v>
      </c>
      <c r="D205" s="314" t="s">
        <v>1132</v>
      </c>
      <c r="E205" s="314" t="s">
        <v>1133</v>
      </c>
      <c r="F205" s="315">
        <v>109.55</v>
      </c>
      <c r="G205" s="315">
        <v>109.55</v>
      </c>
      <c r="H205" s="315">
        <v>104.34</v>
      </c>
      <c r="I205" s="315">
        <v>5.21</v>
      </c>
      <c r="J205" s="315">
        <v>0</v>
      </c>
      <c r="K205" s="315">
        <v>0</v>
      </c>
    </row>
    <row r="206" spans="1:11" ht="23.25" customHeight="1">
      <c r="A206" s="310"/>
      <c r="B206" s="310"/>
      <c r="C206" s="310"/>
      <c r="D206" s="311" t="s">
        <v>1134</v>
      </c>
      <c r="E206" s="311" t="s">
        <v>1135</v>
      </c>
      <c r="F206" s="312">
        <v>186.77</v>
      </c>
      <c r="G206" s="312">
        <v>136.26</v>
      </c>
      <c r="H206" s="312">
        <v>129.74</v>
      </c>
      <c r="I206" s="312">
        <v>6.52</v>
      </c>
      <c r="J206" s="312">
        <v>0</v>
      </c>
      <c r="K206" s="312">
        <v>50.51</v>
      </c>
    </row>
    <row r="207" spans="1:11" ht="23.25" customHeight="1">
      <c r="A207" s="313" t="s">
        <v>872</v>
      </c>
      <c r="B207" s="313" t="s">
        <v>943</v>
      </c>
      <c r="C207" s="313" t="s">
        <v>819</v>
      </c>
      <c r="D207" s="314" t="s">
        <v>1136</v>
      </c>
      <c r="E207" s="314" t="s">
        <v>1137</v>
      </c>
      <c r="F207" s="315">
        <v>8.8</v>
      </c>
      <c r="G207" s="315">
        <v>0</v>
      </c>
      <c r="H207" s="315">
        <v>0</v>
      </c>
      <c r="I207" s="315">
        <v>0</v>
      </c>
      <c r="J207" s="315">
        <v>0</v>
      </c>
      <c r="K207" s="315">
        <v>8.8</v>
      </c>
    </row>
    <row r="208" spans="1:11" ht="23.25" customHeight="1">
      <c r="A208" s="313" t="s">
        <v>872</v>
      </c>
      <c r="B208" s="313" t="s">
        <v>1138</v>
      </c>
      <c r="C208" s="313" t="s">
        <v>813</v>
      </c>
      <c r="D208" s="314" t="s">
        <v>1136</v>
      </c>
      <c r="E208" s="314" t="s">
        <v>1139</v>
      </c>
      <c r="F208" s="315">
        <v>136.26</v>
      </c>
      <c r="G208" s="315">
        <v>136.26</v>
      </c>
      <c r="H208" s="315">
        <v>129.74</v>
      </c>
      <c r="I208" s="315">
        <v>6.52</v>
      </c>
      <c r="J208" s="315">
        <v>0</v>
      </c>
      <c r="K208" s="315">
        <v>0</v>
      </c>
    </row>
    <row r="209" spans="1:11" ht="23.25" customHeight="1">
      <c r="A209" s="313" t="s">
        <v>872</v>
      </c>
      <c r="B209" s="313" t="s">
        <v>1138</v>
      </c>
      <c r="C209" s="313" t="s">
        <v>826</v>
      </c>
      <c r="D209" s="314" t="s">
        <v>1136</v>
      </c>
      <c r="E209" s="314" t="s">
        <v>1140</v>
      </c>
      <c r="F209" s="315">
        <v>39.91</v>
      </c>
      <c r="G209" s="315">
        <v>0</v>
      </c>
      <c r="H209" s="315">
        <v>0</v>
      </c>
      <c r="I209" s="315">
        <v>0</v>
      </c>
      <c r="J209" s="315">
        <v>0</v>
      </c>
      <c r="K209" s="315">
        <v>39.91</v>
      </c>
    </row>
    <row r="210" spans="1:11" ht="23.25" customHeight="1">
      <c r="A210" s="313" t="s">
        <v>872</v>
      </c>
      <c r="B210" s="313" t="s">
        <v>1138</v>
      </c>
      <c r="C210" s="313" t="s">
        <v>819</v>
      </c>
      <c r="D210" s="314" t="s">
        <v>1136</v>
      </c>
      <c r="E210" s="314" t="s">
        <v>1141</v>
      </c>
      <c r="F210" s="315">
        <v>1.2</v>
      </c>
      <c r="G210" s="315">
        <v>0</v>
      </c>
      <c r="H210" s="315">
        <v>0</v>
      </c>
      <c r="I210" s="315">
        <v>0</v>
      </c>
      <c r="J210" s="315">
        <v>0</v>
      </c>
      <c r="K210" s="315">
        <v>1.2</v>
      </c>
    </row>
    <row r="211" spans="1:11" ht="23.25" customHeight="1">
      <c r="A211" s="313" t="s">
        <v>891</v>
      </c>
      <c r="B211" s="313" t="s">
        <v>936</v>
      </c>
      <c r="C211" s="313" t="s">
        <v>819</v>
      </c>
      <c r="D211" s="314" t="s">
        <v>1136</v>
      </c>
      <c r="E211" s="314" t="s">
        <v>1015</v>
      </c>
      <c r="F211" s="315">
        <v>0.6</v>
      </c>
      <c r="G211" s="315">
        <v>0</v>
      </c>
      <c r="H211" s="315">
        <v>0</v>
      </c>
      <c r="I211" s="315">
        <v>0</v>
      </c>
      <c r="J211" s="315">
        <v>0</v>
      </c>
      <c r="K211" s="315">
        <v>0.6</v>
      </c>
    </row>
    <row r="212" spans="1:11" ht="23.25" customHeight="1">
      <c r="A212" s="310"/>
      <c r="B212" s="310"/>
      <c r="C212" s="310"/>
      <c r="D212" s="311" t="s">
        <v>1142</v>
      </c>
      <c r="E212" s="311" t="s">
        <v>1143</v>
      </c>
      <c r="F212" s="312">
        <v>178.86</v>
      </c>
      <c r="G212" s="312">
        <v>133.92</v>
      </c>
      <c r="H212" s="312">
        <v>127.43</v>
      </c>
      <c r="I212" s="312">
        <v>6.49</v>
      </c>
      <c r="J212" s="312">
        <v>0</v>
      </c>
      <c r="K212" s="312">
        <v>44.94</v>
      </c>
    </row>
    <row r="213" spans="1:11" ht="23.25" customHeight="1">
      <c r="A213" s="313" t="s">
        <v>1144</v>
      </c>
      <c r="B213" s="313" t="s">
        <v>813</v>
      </c>
      <c r="C213" s="313" t="s">
        <v>813</v>
      </c>
      <c r="D213" s="314" t="s">
        <v>1145</v>
      </c>
      <c r="E213" s="314" t="s">
        <v>1146</v>
      </c>
      <c r="F213" s="315">
        <v>133.92</v>
      </c>
      <c r="G213" s="315">
        <v>133.92</v>
      </c>
      <c r="H213" s="315">
        <v>127.43</v>
      </c>
      <c r="I213" s="315">
        <v>6.49</v>
      </c>
      <c r="J213" s="315">
        <v>0</v>
      </c>
      <c r="K213" s="315">
        <v>0</v>
      </c>
    </row>
    <row r="214" spans="1:11" ht="23.25" customHeight="1">
      <c r="A214" s="313" t="s">
        <v>1144</v>
      </c>
      <c r="B214" s="313" t="s">
        <v>813</v>
      </c>
      <c r="C214" s="313" t="s">
        <v>812</v>
      </c>
      <c r="D214" s="314" t="s">
        <v>1145</v>
      </c>
      <c r="E214" s="314" t="s">
        <v>1147</v>
      </c>
      <c r="F214" s="315">
        <v>4.5</v>
      </c>
      <c r="G214" s="315">
        <v>0</v>
      </c>
      <c r="H214" s="315">
        <v>0</v>
      </c>
      <c r="I214" s="315">
        <v>0</v>
      </c>
      <c r="J214" s="315">
        <v>0</v>
      </c>
      <c r="K214" s="315">
        <v>4.5</v>
      </c>
    </row>
    <row r="215" spans="1:11" ht="23.25" customHeight="1">
      <c r="A215" s="313" t="s">
        <v>1144</v>
      </c>
      <c r="B215" s="313" t="s">
        <v>813</v>
      </c>
      <c r="C215" s="313" t="s">
        <v>819</v>
      </c>
      <c r="D215" s="314" t="s">
        <v>1145</v>
      </c>
      <c r="E215" s="314" t="s">
        <v>1148</v>
      </c>
      <c r="F215" s="315">
        <v>40.44</v>
      </c>
      <c r="G215" s="315">
        <v>0</v>
      </c>
      <c r="H215" s="315">
        <v>0</v>
      </c>
      <c r="I215" s="315">
        <v>0</v>
      </c>
      <c r="J215" s="315">
        <v>0</v>
      </c>
      <c r="K215" s="315">
        <v>40.44</v>
      </c>
    </row>
    <row r="216" spans="1:11" ht="23.25" customHeight="1">
      <c r="A216" s="310"/>
      <c r="B216" s="310"/>
      <c r="C216" s="310"/>
      <c r="D216" s="311" t="s">
        <v>1149</v>
      </c>
      <c r="E216" s="311" t="s">
        <v>1150</v>
      </c>
      <c r="F216" s="312">
        <v>216.22</v>
      </c>
      <c r="G216" s="312">
        <v>177.22</v>
      </c>
      <c r="H216" s="312">
        <v>169.27</v>
      </c>
      <c r="I216" s="312">
        <v>7.95</v>
      </c>
      <c r="J216" s="312">
        <v>0</v>
      </c>
      <c r="K216" s="312">
        <v>39</v>
      </c>
    </row>
    <row r="217" spans="1:11" ht="23.25" customHeight="1">
      <c r="A217" s="313" t="s">
        <v>811</v>
      </c>
      <c r="B217" s="313" t="s">
        <v>1081</v>
      </c>
      <c r="C217" s="313" t="s">
        <v>819</v>
      </c>
      <c r="D217" s="314" t="s">
        <v>1151</v>
      </c>
      <c r="E217" s="314" t="s">
        <v>1084</v>
      </c>
      <c r="F217" s="315">
        <v>9</v>
      </c>
      <c r="G217" s="315">
        <v>0</v>
      </c>
      <c r="H217" s="315">
        <v>0</v>
      </c>
      <c r="I217" s="315">
        <v>0</v>
      </c>
      <c r="J217" s="315">
        <v>0</v>
      </c>
      <c r="K217" s="315">
        <v>9</v>
      </c>
    </row>
    <row r="218" spans="1:11" ht="23.25" customHeight="1">
      <c r="A218" s="313" t="s">
        <v>852</v>
      </c>
      <c r="B218" s="313" t="s">
        <v>812</v>
      </c>
      <c r="C218" s="313" t="s">
        <v>813</v>
      </c>
      <c r="D218" s="314" t="s">
        <v>1151</v>
      </c>
      <c r="E218" s="314" t="s">
        <v>1152</v>
      </c>
      <c r="F218" s="315">
        <v>177.22</v>
      </c>
      <c r="G218" s="315">
        <v>177.22</v>
      </c>
      <c r="H218" s="315">
        <v>169.27</v>
      </c>
      <c r="I218" s="315">
        <v>7.95</v>
      </c>
      <c r="J218" s="315">
        <v>0</v>
      </c>
      <c r="K218" s="315">
        <v>0</v>
      </c>
    </row>
    <row r="219" spans="1:11" ht="23.25" customHeight="1">
      <c r="A219" s="313" t="s">
        <v>852</v>
      </c>
      <c r="B219" s="313" t="s">
        <v>812</v>
      </c>
      <c r="C219" s="313" t="s">
        <v>819</v>
      </c>
      <c r="D219" s="314" t="s">
        <v>1151</v>
      </c>
      <c r="E219" s="314" t="s">
        <v>1153</v>
      </c>
      <c r="F219" s="315">
        <v>30</v>
      </c>
      <c r="G219" s="315">
        <v>0</v>
      </c>
      <c r="H219" s="315">
        <v>0</v>
      </c>
      <c r="I219" s="315">
        <v>0</v>
      </c>
      <c r="J219" s="315">
        <v>0</v>
      </c>
      <c r="K219" s="315">
        <v>30</v>
      </c>
    </row>
    <row r="220" spans="1:11" ht="23.25" customHeight="1">
      <c r="A220" s="310"/>
      <c r="B220" s="310"/>
      <c r="C220" s="310"/>
      <c r="D220" s="311" t="s">
        <v>1154</v>
      </c>
      <c r="E220" s="311" t="s">
        <v>1155</v>
      </c>
      <c r="F220" s="312">
        <v>113.91</v>
      </c>
      <c r="G220" s="312">
        <v>108.91</v>
      </c>
      <c r="H220" s="312">
        <v>103.7</v>
      </c>
      <c r="I220" s="312">
        <v>5.21</v>
      </c>
      <c r="J220" s="312">
        <v>0</v>
      </c>
      <c r="K220" s="312">
        <v>5</v>
      </c>
    </row>
    <row r="221" spans="1:11" ht="23.25" customHeight="1">
      <c r="A221" s="313" t="s">
        <v>811</v>
      </c>
      <c r="B221" s="313" t="s">
        <v>812</v>
      </c>
      <c r="C221" s="313" t="s">
        <v>813</v>
      </c>
      <c r="D221" s="314" t="s">
        <v>1156</v>
      </c>
      <c r="E221" s="314" t="s">
        <v>815</v>
      </c>
      <c r="F221" s="315">
        <v>108.91</v>
      </c>
      <c r="G221" s="315">
        <v>108.91</v>
      </c>
      <c r="H221" s="315">
        <v>103.7</v>
      </c>
      <c r="I221" s="315">
        <v>5.21</v>
      </c>
      <c r="J221" s="315">
        <v>0</v>
      </c>
      <c r="K221" s="315">
        <v>0</v>
      </c>
    </row>
    <row r="222" spans="1:11" ht="23.25" customHeight="1">
      <c r="A222" s="313" t="s">
        <v>811</v>
      </c>
      <c r="B222" s="313" t="s">
        <v>812</v>
      </c>
      <c r="C222" s="313" t="s">
        <v>812</v>
      </c>
      <c r="D222" s="314" t="s">
        <v>1156</v>
      </c>
      <c r="E222" s="314" t="s">
        <v>1157</v>
      </c>
      <c r="F222" s="315">
        <v>5</v>
      </c>
      <c r="G222" s="315">
        <v>0</v>
      </c>
      <c r="H222" s="315">
        <v>0</v>
      </c>
      <c r="I222" s="315">
        <v>0</v>
      </c>
      <c r="J222" s="315">
        <v>0</v>
      </c>
      <c r="K222" s="315">
        <v>5</v>
      </c>
    </row>
    <row r="223" spans="1:11" ht="23.25" customHeight="1">
      <c r="A223" s="310"/>
      <c r="B223" s="310"/>
      <c r="C223" s="310"/>
      <c r="D223" s="311" t="s">
        <v>1158</v>
      </c>
      <c r="E223" s="311" t="s">
        <v>1159</v>
      </c>
      <c r="F223" s="312">
        <v>532.58</v>
      </c>
      <c r="G223" s="312">
        <v>254.97</v>
      </c>
      <c r="H223" s="312">
        <v>240.54</v>
      </c>
      <c r="I223" s="312">
        <v>14.43</v>
      </c>
      <c r="J223" s="312">
        <v>0</v>
      </c>
      <c r="K223" s="312">
        <v>277.61</v>
      </c>
    </row>
    <row r="224" spans="1:11" ht="23.25" customHeight="1">
      <c r="A224" s="313" t="s">
        <v>811</v>
      </c>
      <c r="B224" s="313" t="s">
        <v>812</v>
      </c>
      <c r="C224" s="313" t="s">
        <v>819</v>
      </c>
      <c r="D224" s="314" t="s">
        <v>1160</v>
      </c>
      <c r="E224" s="314" t="s">
        <v>820</v>
      </c>
      <c r="F224" s="315">
        <v>175</v>
      </c>
      <c r="G224" s="315">
        <v>0</v>
      </c>
      <c r="H224" s="315">
        <v>0</v>
      </c>
      <c r="I224" s="315">
        <v>0</v>
      </c>
      <c r="J224" s="315">
        <v>0</v>
      </c>
      <c r="K224" s="315">
        <v>175</v>
      </c>
    </row>
    <row r="225" spans="1:11" ht="23.25" customHeight="1">
      <c r="A225" s="313" t="s">
        <v>911</v>
      </c>
      <c r="B225" s="313" t="s">
        <v>813</v>
      </c>
      <c r="C225" s="313" t="s">
        <v>813</v>
      </c>
      <c r="D225" s="314" t="s">
        <v>1160</v>
      </c>
      <c r="E225" s="314" t="s">
        <v>1161</v>
      </c>
      <c r="F225" s="315">
        <v>254.97</v>
      </c>
      <c r="G225" s="315">
        <v>254.97</v>
      </c>
      <c r="H225" s="315">
        <v>240.54</v>
      </c>
      <c r="I225" s="315">
        <v>14.43</v>
      </c>
      <c r="J225" s="315">
        <v>0</v>
      </c>
      <c r="K225" s="315">
        <v>0</v>
      </c>
    </row>
    <row r="226" spans="1:11" ht="23.25" customHeight="1">
      <c r="A226" s="313" t="s">
        <v>911</v>
      </c>
      <c r="B226" s="313" t="s">
        <v>813</v>
      </c>
      <c r="C226" s="313" t="s">
        <v>819</v>
      </c>
      <c r="D226" s="314" t="s">
        <v>1160</v>
      </c>
      <c r="E226" s="314" t="s">
        <v>1162</v>
      </c>
      <c r="F226" s="315">
        <v>102.61</v>
      </c>
      <c r="G226" s="315">
        <v>0</v>
      </c>
      <c r="H226" s="315">
        <v>0</v>
      </c>
      <c r="I226" s="315">
        <v>0</v>
      </c>
      <c r="J226" s="315">
        <v>0</v>
      </c>
      <c r="K226" s="315">
        <v>102.61</v>
      </c>
    </row>
    <row r="227" spans="1:11" ht="23.25" customHeight="1">
      <c r="A227" s="310"/>
      <c r="B227" s="310"/>
      <c r="C227" s="310"/>
      <c r="D227" s="311" t="s">
        <v>1163</v>
      </c>
      <c r="E227" s="311" t="s">
        <v>1164</v>
      </c>
      <c r="F227" s="312">
        <v>726.97</v>
      </c>
      <c r="G227" s="312">
        <v>670.5</v>
      </c>
      <c r="H227" s="312">
        <v>633.19</v>
      </c>
      <c r="I227" s="312">
        <v>37.31</v>
      </c>
      <c r="J227" s="312">
        <v>0</v>
      </c>
      <c r="K227" s="312">
        <v>56.47</v>
      </c>
    </row>
    <row r="228" spans="1:11" ht="23.25" customHeight="1">
      <c r="A228" s="313" t="s">
        <v>947</v>
      </c>
      <c r="B228" s="313" t="s">
        <v>943</v>
      </c>
      <c r="C228" s="313" t="s">
        <v>813</v>
      </c>
      <c r="D228" s="314" t="s">
        <v>1165</v>
      </c>
      <c r="E228" s="314" t="s">
        <v>1166</v>
      </c>
      <c r="F228" s="315">
        <v>670.5</v>
      </c>
      <c r="G228" s="315">
        <v>670.5</v>
      </c>
      <c r="H228" s="315">
        <v>633.19</v>
      </c>
      <c r="I228" s="315">
        <v>37.31</v>
      </c>
      <c r="J228" s="315">
        <v>0</v>
      </c>
      <c r="K228" s="315">
        <v>0</v>
      </c>
    </row>
    <row r="229" spans="1:11" ht="23.25" customHeight="1">
      <c r="A229" s="313" t="s">
        <v>947</v>
      </c>
      <c r="B229" s="313" t="s">
        <v>943</v>
      </c>
      <c r="C229" s="313" t="s">
        <v>819</v>
      </c>
      <c r="D229" s="314" t="s">
        <v>1165</v>
      </c>
      <c r="E229" s="314" t="s">
        <v>1167</v>
      </c>
      <c r="F229" s="315">
        <v>56.47</v>
      </c>
      <c r="G229" s="315">
        <v>0</v>
      </c>
      <c r="H229" s="315">
        <v>0</v>
      </c>
      <c r="I229" s="315">
        <v>0</v>
      </c>
      <c r="J229" s="315">
        <v>0</v>
      </c>
      <c r="K229" s="315">
        <v>56.47</v>
      </c>
    </row>
    <row r="230" spans="1:11" ht="23.25" customHeight="1">
      <c r="A230" s="310"/>
      <c r="B230" s="310"/>
      <c r="C230" s="310"/>
      <c r="D230" s="311" t="s">
        <v>1168</v>
      </c>
      <c r="E230" s="311" t="s">
        <v>1169</v>
      </c>
      <c r="F230" s="312">
        <v>1275.37</v>
      </c>
      <c r="G230" s="312">
        <v>1154.57</v>
      </c>
      <c r="H230" s="312">
        <v>1068.19</v>
      </c>
      <c r="I230" s="312">
        <v>69.41</v>
      </c>
      <c r="J230" s="312">
        <v>16.97</v>
      </c>
      <c r="K230" s="312">
        <v>120.8</v>
      </c>
    </row>
    <row r="231" spans="1:11" ht="23.25" customHeight="1">
      <c r="A231" s="313" t="s">
        <v>811</v>
      </c>
      <c r="B231" s="313" t="s">
        <v>813</v>
      </c>
      <c r="C231" s="313" t="s">
        <v>819</v>
      </c>
      <c r="D231" s="314" t="s">
        <v>1170</v>
      </c>
      <c r="E231" s="314" t="s">
        <v>1171</v>
      </c>
      <c r="F231" s="315">
        <v>5</v>
      </c>
      <c r="G231" s="315">
        <v>0</v>
      </c>
      <c r="H231" s="315">
        <v>0</v>
      </c>
      <c r="I231" s="315">
        <v>0</v>
      </c>
      <c r="J231" s="315">
        <v>0</v>
      </c>
      <c r="K231" s="315">
        <v>5</v>
      </c>
    </row>
    <row r="232" spans="1:11" ht="23.25" customHeight="1">
      <c r="A232" s="313" t="s">
        <v>811</v>
      </c>
      <c r="B232" s="313" t="s">
        <v>812</v>
      </c>
      <c r="C232" s="313" t="s">
        <v>813</v>
      </c>
      <c r="D232" s="314" t="s">
        <v>1170</v>
      </c>
      <c r="E232" s="314" t="s">
        <v>815</v>
      </c>
      <c r="F232" s="315">
        <v>1154.57</v>
      </c>
      <c r="G232" s="315">
        <v>1154.57</v>
      </c>
      <c r="H232" s="315">
        <v>1068.19</v>
      </c>
      <c r="I232" s="315">
        <v>69.41</v>
      </c>
      <c r="J232" s="315">
        <v>16.97</v>
      </c>
      <c r="K232" s="315">
        <v>0</v>
      </c>
    </row>
    <row r="233" spans="1:11" ht="23.25" customHeight="1">
      <c r="A233" s="313" t="s">
        <v>811</v>
      </c>
      <c r="B233" s="313" t="s">
        <v>812</v>
      </c>
      <c r="C233" s="313" t="s">
        <v>819</v>
      </c>
      <c r="D233" s="314" t="s">
        <v>1170</v>
      </c>
      <c r="E233" s="314" t="s">
        <v>820</v>
      </c>
      <c r="F233" s="315">
        <v>22.6</v>
      </c>
      <c r="G233" s="315">
        <v>0</v>
      </c>
      <c r="H233" s="315">
        <v>0</v>
      </c>
      <c r="I233" s="315">
        <v>0</v>
      </c>
      <c r="J233" s="315">
        <v>0</v>
      </c>
      <c r="K233" s="315">
        <v>22.6</v>
      </c>
    </row>
    <row r="234" spans="1:11" ht="23.25" customHeight="1">
      <c r="A234" s="313" t="s">
        <v>811</v>
      </c>
      <c r="B234" s="313" t="s">
        <v>1053</v>
      </c>
      <c r="C234" s="313" t="s">
        <v>819</v>
      </c>
      <c r="D234" s="314" t="s">
        <v>1170</v>
      </c>
      <c r="E234" s="314" t="s">
        <v>1056</v>
      </c>
      <c r="F234" s="315">
        <v>2</v>
      </c>
      <c r="G234" s="315">
        <v>0</v>
      </c>
      <c r="H234" s="315">
        <v>0</v>
      </c>
      <c r="I234" s="315">
        <v>0</v>
      </c>
      <c r="J234" s="315">
        <v>0</v>
      </c>
      <c r="K234" s="315">
        <v>2</v>
      </c>
    </row>
    <row r="235" spans="1:11" ht="23.25" customHeight="1">
      <c r="A235" s="313" t="s">
        <v>811</v>
      </c>
      <c r="B235" s="313" t="s">
        <v>1081</v>
      </c>
      <c r="C235" s="313" t="s">
        <v>819</v>
      </c>
      <c r="D235" s="314" t="s">
        <v>1170</v>
      </c>
      <c r="E235" s="314" t="s">
        <v>1084</v>
      </c>
      <c r="F235" s="315">
        <v>81.2</v>
      </c>
      <c r="G235" s="315">
        <v>0</v>
      </c>
      <c r="H235" s="315">
        <v>0</v>
      </c>
      <c r="I235" s="315">
        <v>0</v>
      </c>
      <c r="J235" s="315">
        <v>0</v>
      </c>
      <c r="K235" s="315">
        <v>81.2</v>
      </c>
    </row>
    <row r="236" spans="1:11" ht="23.25" customHeight="1">
      <c r="A236" s="313" t="s">
        <v>994</v>
      </c>
      <c r="B236" s="313" t="s">
        <v>813</v>
      </c>
      <c r="C236" s="313" t="s">
        <v>819</v>
      </c>
      <c r="D236" s="314" t="s">
        <v>1170</v>
      </c>
      <c r="E236" s="314" t="s">
        <v>999</v>
      </c>
      <c r="F236" s="315">
        <v>10</v>
      </c>
      <c r="G236" s="315">
        <v>0</v>
      </c>
      <c r="H236" s="315">
        <v>0</v>
      </c>
      <c r="I236" s="315">
        <v>0</v>
      </c>
      <c r="J236" s="315">
        <v>0</v>
      </c>
      <c r="K236" s="315">
        <v>10</v>
      </c>
    </row>
    <row r="237" spans="1:11" ht="23.25" customHeight="1">
      <c r="A237" s="310"/>
      <c r="B237" s="310"/>
      <c r="C237" s="310"/>
      <c r="D237" s="311" t="s">
        <v>1172</v>
      </c>
      <c r="E237" s="311" t="s">
        <v>1173</v>
      </c>
      <c r="F237" s="312">
        <v>272.78</v>
      </c>
      <c r="G237" s="312">
        <v>272.78</v>
      </c>
      <c r="H237" s="312">
        <v>229.72</v>
      </c>
      <c r="I237" s="312">
        <v>17.8</v>
      </c>
      <c r="J237" s="312">
        <v>25.26</v>
      </c>
      <c r="K237" s="312">
        <v>0</v>
      </c>
    </row>
    <row r="238" spans="1:11" ht="23.25" customHeight="1">
      <c r="A238" s="313" t="s">
        <v>891</v>
      </c>
      <c r="B238" s="313" t="s">
        <v>812</v>
      </c>
      <c r="C238" s="313" t="s">
        <v>843</v>
      </c>
      <c r="D238" s="314" t="s">
        <v>1174</v>
      </c>
      <c r="E238" s="314" t="s">
        <v>964</v>
      </c>
      <c r="F238" s="315">
        <v>272.78</v>
      </c>
      <c r="G238" s="315">
        <v>272.78</v>
      </c>
      <c r="H238" s="315">
        <v>229.72</v>
      </c>
      <c r="I238" s="315">
        <v>17.8</v>
      </c>
      <c r="J238" s="315">
        <v>25.26</v>
      </c>
      <c r="K238" s="315">
        <v>0</v>
      </c>
    </row>
    <row r="239" spans="1:11" ht="23.25" customHeight="1">
      <c r="A239" s="310"/>
      <c r="B239" s="310"/>
      <c r="C239" s="310"/>
      <c r="D239" s="311" t="s">
        <v>1175</v>
      </c>
      <c r="E239" s="311" t="s">
        <v>1176</v>
      </c>
      <c r="F239" s="312">
        <v>136.59</v>
      </c>
      <c r="G239" s="312">
        <v>136.59</v>
      </c>
      <c r="H239" s="312">
        <v>104.26</v>
      </c>
      <c r="I239" s="312">
        <v>5.93</v>
      </c>
      <c r="J239" s="312">
        <v>26.4</v>
      </c>
      <c r="K239" s="312">
        <v>0</v>
      </c>
    </row>
    <row r="240" spans="1:11" ht="23.25" customHeight="1">
      <c r="A240" s="313" t="s">
        <v>829</v>
      </c>
      <c r="B240" s="313" t="s">
        <v>813</v>
      </c>
      <c r="C240" s="313" t="s">
        <v>826</v>
      </c>
      <c r="D240" s="314" t="s">
        <v>1177</v>
      </c>
      <c r="E240" s="314" t="s">
        <v>1121</v>
      </c>
      <c r="F240" s="315">
        <v>136.59</v>
      </c>
      <c r="G240" s="315">
        <v>136.59</v>
      </c>
      <c r="H240" s="315">
        <v>104.26</v>
      </c>
      <c r="I240" s="315">
        <v>5.93</v>
      </c>
      <c r="J240" s="315">
        <v>26.4</v>
      </c>
      <c r="K240" s="315">
        <v>0</v>
      </c>
    </row>
    <row r="241" spans="1:11" ht="23.25" customHeight="1">
      <c r="A241" s="310"/>
      <c r="B241" s="310"/>
      <c r="C241" s="310"/>
      <c r="D241" s="311" t="s">
        <v>1178</v>
      </c>
      <c r="E241" s="311" t="s">
        <v>1179</v>
      </c>
      <c r="F241" s="312">
        <v>406.18</v>
      </c>
      <c r="G241" s="312">
        <v>406.18</v>
      </c>
      <c r="H241" s="312">
        <v>382.93</v>
      </c>
      <c r="I241" s="312">
        <v>23.25</v>
      </c>
      <c r="J241" s="312">
        <v>0</v>
      </c>
      <c r="K241" s="312">
        <v>0</v>
      </c>
    </row>
    <row r="242" spans="1:11" ht="23.25" customHeight="1">
      <c r="A242" s="313" t="s">
        <v>947</v>
      </c>
      <c r="B242" s="313" t="s">
        <v>813</v>
      </c>
      <c r="C242" s="313" t="s">
        <v>812</v>
      </c>
      <c r="D242" s="314" t="s">
        <v>1180</v>
      </c>
      <c r="E242" s="314" t="s">
        <v>1181</v>
      </c>
      <c r="F242" s="315">
        <v>406.18</v>
      </c>
      <c r="G242" s="315">
        <v>406.18</v>
      </c>
      <c r="H242" s="315">
        <v>382.93</v>
      </c>
      <c r="I242" s="315">
        <v>23.25</v>
      </c>
      <c r="J242" s="315">
        <v>0</v>
      </c>
      <c r="K242" s="315">
        <v>0</v>
      </c>
    </row>
    <row r="243" spans="1:11" ht="23.25" customHeight="1">
      <c r="A243" s="310"/>
      <c r="B243" s="310"/>
      <c r="C243" s="310"/>
      <c r="D243" s="311" t="s">
        <v>1182</v>
      </c>
      <c r="E243" s="311" t="s">
        <v>1183</v>
      </c>
      <c r="F243" s="312">
        <v>121.51</v>
      </c>
      <c r="G243" s="312">
        <v>121.51</v>
      </c>
      <c r="H243" s="312">
        <v>111.06</v>
      </c>
      <c r="I243" s="312">
        <v>10.45</v>
      </c>
      <c r="J243" s="312">
        <v>0</v>
      </c>
      <c r="K243" s="312">
        <v>0</v>
      </c>
    </row>
    <row r="244" spans="1:11" ht="23.25" customHeight="1">
      <c r="A244" s="313" t="s">
        <v>811</v>
      </c>
      <c r="B244" s="313" t="s">
        <v>1032</v>
      </c>
      <c r="C244" s="313" t="s">
        <v>813</v>
      </c>
      <c r="D244" s="314" t="s">
        <v>1184</v>
      </c>
      <c r="E244" s="314" t="s">
        <v>1034</v>
      </c>
      <c r="F244" s="315">
        <v>121.51</v>
      </c>
      <c r="G244" s="315">
        <v>121.51</v>
      </c>
      <c r="H244" s="315">
        <v>111.06</v>
      </c>
      <c r="I244" s="315">
        <v>10.45</v>
      </c>
      <c r="J244" s="315">
        <v>0</v>
      </c>
      <c r="K244" s="315">
        <v>0</v>
      </c>
    </row>
    <row r="245" spans="1:11" ht="23.25" customHeight="1">
      <c r="A245" s="310"/>
      <c r="B245" s="310"/>
      <c r="C245" s="310"/>
      <c r="D245" s="311" t="s">
        <v>1185</v>
      </c>
      <c r="E245" s="311" t="s">
        <v>1186</v>
      </c>
      <c r="F245" s="312">
        <v>113.73</v>
      </c>
      <c r="G245" s="312">
        <v>113.73</v>
      </c>
      <c r="H245" s="312">
        <v>103.33</v>
      </c>
      <c r="I245" s="312">
        <v>10.4</v>
      </c>
      <c r="J245" s="312">
        <v>0</v>
      </c>
      <c r="K245" s="312">
        <v>0</v>
      </c>
    </row>
    <row r="246" spans="1:11" ht="23.25" customHeight="1">
      <c r="A246" s="313" t="s">
        <v>811</v>
      </c>
      <c r="B246" s="313" t="s">
        <v>1032</v>
      </c>
      <c r="C246" s="313" t="s">
        <v>813</v>
      </c>
      <c r="D246" s="314" t="s">
        <v>1187</v>
      </c>
      <c r="E246" s="314" t="s">
        <v>1034</v>
      </c>
      <c r="F246" s="315">
        <v>113.73</v>
      </c>
      <c r="G246" s="315">
        <v>113.73</v>
      </c>
      <c r="H246" s="315">
        <v>103.33</v>
      </c>
      <c r="I246" s="315">
        <v>10.4</v>
      </c>
      <c r="J246" s="315">
        <v>0</v>
      </c>
      <c r="K246" s="315">
        <v>0</v>
      </c>
    </row>
    <row r="247" spans="1:11" ht="23.25" customHeight="1">
      <c r="A247" s="310"/>
      <c r="B247" s="310"/>
      <c r="C247" s="310"/>
      <c r="D247" s="311" t="s">
        <v>1188</v>
      </c>
      <c r="E247" s="311" t="s">
        <v>1189</v>
      </c>
      <c r="F247" s="312">
        <v>1060.4</v>
      </c>
      <c r="G247" s="312">
        <v>985.9</v>
      </c>
      <c r="H247" s="312">
        <v>912.8</v>
      </c>
      <c r="I247" s="312">
        <v>61.79</v>
      </c>
      <c r="J247" s="312">
        <v>11.31</v>
      </c>
      <c r="K247" s="312">
        <v>74.5</v>
      </c>
    </row>
    <row r="248" spans="1:11" ht="23.25" customHeight="1">
      <c r="A248" s="313" t="s">
        <v>811</v>
      </c>
      <c r="B248" s="313" t="s">
        <v>813</v>
      </c>
      <c r="C248" s="313" t="s">
        <v>819</v>
      </c>
      <c r="D248" s="314" t="s">
        <v>1190</v>
      </c>
      <c r="E248" s="314" t="s">
        <v>1171</v>
      </c>
      <c r="F248" s="315">
        <v>5</v>
      </c>
      <c r="G248" s="315">
        <v>0</v>
      </c>
      <c r="H248" s="315">
        <v>0</v>
      </c>
      <c r="I248" s="315">
        <v>0</v>
      </c>
      <c r="J248" s="315">
        <v>0</v>
      </c>
      <c r="K248" s="315">
        <v>5</v>
      </c>
    </row>
    <row r="249" spans="1:11" ht="23.25" customHeight="1">
      <c r="A249" s="313" t="s">
        <v>811</v>
      </c>
      <c r="B249" s="313" t="s">
        <v>812</v>
      </c>
      <c r="C249" s="313" t="s">
        <v>813</v>
      </c>
      <c r="D249" s="314" t="s">
        <v>1190</v>
      </c>
      <c r="E249" s="314" t="s">
        <v>815</v>
      </c>
      <c r="F249" s="315">
        <v>985.9</v>
      </c>
      <c r="G249" s="315">
        <v>985.9</v>
      </c>
      <c r="H249" s="315">
        <v>912.8</v>
      </c>
      <c r="I249" s="315">
        <v>61.79</v>
      </c>
      <c r="J249" s="315">
        <v>11.31</v>
      </c>
      <c r="K249" s="315">
        <v>0</v>
      </c>
    </row>
    <row r="250" spans="1:11" ht="23.25" customHeight="1">
      <c r="A250" s="313" t="s">
        <v>811</v>
      </c>
      <c r="B250" s="313" t="s">
        <v>812</v>
      </c>
      <c r="C250" s="313" t="s">
        <v>819</v>
      </c>
      <c r="D250" s="314" t="s">
        <v>1190</v>
      </c>
      <c r="E250" s="314" t="s">
        <v>820</v>
      </c>
      <c r="F250" s="315">
        <v>21.7</v>
      </c>
      <c r="G250" s="315">
        <v>0</v>
      </c>
      <c r="H250" s="315">
        <v>0</v>
      </c>
      <c r="I250" s="315">
        <v>0</v>
      </c>
      <c r="J250" s="315">
        <v>0</v>
      </c>
      <c r="K250" s="315">
        <v>21.7</v>
      </c>
    </row>
    <row r="251" spans="1:11" ht="23.25" customHeight="1">
      <c r="A251" s="313" t="s">
        <v>811</v>
      </c>
      <c r="B251" s="313" t="s">
        <v>1053</v>
      </c>
      <c r="C251" s="313" t="s">
        <v>819</v>
      </c>
      <c r="D251" s="314" t="s">
        <v>1190</v>
      </c>
      <c r="E251" s="314" t="s">
        <v>1056</v>
      </c>
      <c r="F251" s="315">
        <v>2</v>
      </c>
      <c r="G251" s="315">
        <v>0</v>
      </c>
      <c r="H251" s="315">
        <v>0</v>
      </c>
      <c r="I251" s="315">
        <v>0</v>
      </c>
      <c r="J251" s="315">
        <v>0</v>
      </c>
      <c r="K251" s="315">
        <v>2</v>
      </c>
    </row>
    <row r="252" spans="1:11" ht="23.25" customHeight="1">
      <c r="A252" s="313" t="s">
        <v>811</v>
      </c>
      <c r="B252" s="313" t="s">
        <v>1081</v>
      </c>
      <c r="C252" s="313" t="s">
        <v>819</v>
      </c>
      <c r="D252" s="314" t="s">
        <v>1190</v>
      </c>
      <c r="E252" s="314" t="s">
        <v>1084</v>
      </c>
      <c r="F252" s="315">
        <v>35.8</v>
      </c>
      <c r="G252" s="315">
        <v>0</v>
      </c>
      <c r="H252" s="315">
        <v>0</v>
      </c>
      <c r="I252" s="315">
        <v>0</v>
      </c>
      <c r="J252" s="315">
        <v>0</v>
      </c>
      <c r="K252" s="315">
        <v>35.8</v>
      </c>
    </row>
    <row r="253" spans="1:11" ht="23.25" customHeight="1">
      <c r="A253" s="313" t="s">
        <v>994</v>
      </c>
      <c r="B253" s="313" t="s">
        <v>813</v>
      </c>
      <c r="C253" s="313" t="s">
        <v>819</v>
      </c>
      <c r="D253" s="314" t="s">
        <v>1190</v>
      </c>
      <c r="E253" s="314" t="s">
        <v>999</v>
      </c>
      <c r="F253" s="315">
        <v>10</v>
      </c>
      <c r="G253" s="315">
        <v>0</v>
      </c>
      <c r="H253" s="315">
        <v>0</v>
      </c>
      <c r="I253" s="315">
        <v>0</v>
      </c>
      <c r="J253" s="315">
        <v>0</v>
      </c>
      <c r="K253" s="315">
        <v>10</v>
      </c>
    </row>
    <row r="254" spans="1:11" ht="23.25" customHeight="1">
      <c r="A254" s="310"/>
      <c r="B254" s="310"/>
      <c r="C254" s="310"/>
      <c r="D254" s="311" t="s">
        <v>1191</v>
      </c>
      <c r="E254" s="311" t="s">
        <v>1192</v>
      </c>
      <c r="F254" s="312">
        <v>280.2</v>
      </c>
      <c r="G254" s="312">
        <v>280.2</v>
      </c>
      <c r="H254" s="312">
        <v>228.9</v>
      </c>
      <c r="I254" s="312">
        <v>21.24</v>
      </c>
      <c r="J254" s="312">
        <v>30.06</v>
      </c>
      <c r="K254" s="312">
        <v>0</v>
      </c>
    </row>
    <row r="255" spans="1:11" ht="23.25" customHeight="1">
      <c r="A255" s="313" t="s">
        <v>891</v>
      </c>
      <c r="B255" s="313" t="s">
        <v>812</v>
      </c>
      <c r="C255" s="313" t="s">
        <v>843</v>
      </c>
      <c r="D255" s="314" t="s">
        <v>1193</v>
      </c>
      <c r="E255" s="314" t="s">
        <v>964</v>
      </c>
      <c r="F255" s="315">
        <v>280.2</v>
      </c>
      <c r="G255" s="315">
        <v>280.2</v>
      </c>
      <c r="H255" s="315">
        <v>228.9</v>
      </c>
      <c r="I255" s="315">
        <v>21.24</v>
      </c>
      <c r="J255" s="315">
        <v>30.06</v>
      </c>
      <c r="K255" s="315">
        <v>0</v>
      </c>
    </row>
    <row r="256" spans="1:11" ht="23.25" customHeight="1">
      <c r="A256" s="310"/>
      <c r="B256" s="310"/>
      <c r="C256" s="310"/>
      <c r="D256" s="311" t="s">
        <v>1194</v>
      </c>
      <c r="E256" s="311" t="s">
        <v>1195</v>
      </c>
      <c r="F256" s="312">
        <v>206.99</v>
      </c>
      <c r="G256" s="312">
        <v>206.99</v>
      </c>
      <c r="H256" s="312">
        <v>165.81</v>
      </c>
      <c r="I256" s="312">
        <v>10.16</v>
      </c>
      <c r="J256" s="312">
        <v>31.02</v>
      </c>
      <c r="K256" s="312">
        <v>0</v>
      </c>
    </row>
    <row r="257" spans="1:11" ht="23.25" customHeight="1">
      <c r="A257" s="313" t="s">
        <v>829</v>
      </c>
      <c r="B257" s="313" t="s">
        <v>813</v>
      </c>
      <c r="C257" s="313" t="s">
        <v>826</v>
      </c>
      <c r="D257" s="314" t="s">
        <v>1196</v>
      </c>
      <c r="E257" s="314" t="s">
        <v>1121</v>
      </c>
      <c r="F257" s="315">
        <v>206.99</v>
      </c>
      <c r="G257" s="315">
        <v>206.99</v>
      </c>
      <c r="H257" s="315">
        <v>165.81</v>
      </c>
      <c r="I257" s="315">
        <v>10.16</v>
      </c>
      <c r="J257" s="315">
        <v>31.02</v>
      </c>
      <c r="K257" s="315">
        <v>0</v>
      </c>
    </row>
    <row r="258" spans="1:11" ht="23.25" customHeight="1">
      <c r="A258" s="310"/>
      <c r="B258" s="310"/>
      <c r="C258" s="310"/>
      <c r="D258" s="311" t="s">
        <v>1197</v>
      </c>
      <c r="E258" s="311" t="s">
        <v>1198</v>
      </c>
      <c r="F258" s="312">
        <v>275.17</v>
      </c>
      <c r="G258" s="312">
        <v>275.17</v>
      </c>
      <c r="H258" s="312">
        <v>259.22</v>
      </c>
      <c r="I258" s="312">
        <v>15.95</v>
      </c>
      <c r="J258" s="312">
        <v>0</v>
      </c>
      <c r="K258" s="312">
        <v>0</v>
      </c>
    </row>
    <row r="259" spans="1:11" ht="23.25" customHeight="1">
      <c r="A259" s="313" t="s">
        <v>947</v>
      </c>
      <c r="B259" s="313" t="s">
        <v>813</v>
      </c>
      <c r="C259" s="313" t="s">
        <v>812</v>
      </c>
      <c r="D259" s="314" t="s">
        <v>1199</v>
      </c>
      <c r="E259" s="314" t="s">
        <v>1181</v>
      </c>
      <c r="F259" s="315">
        <v>275.17</v>
      </c>
      <c r="G259" s="315">
        <v>275.17</v>
      </c>
      <c r="H259" s="315">
        <v>259.22</v>
      </c>
      <c r="I259" s="315">
        <v>15.95</v>
      </c>
      <c r="J259" s="315">
        <v>0</v>
      </c>
      <c r="K259" s="315">
        <v>0</v>
      </c>
    </row>
    <row r="260" spans="1:11" ht="23.25" customHeight="1">
      <c r="A260" s="310"/>
      <c r="B260" s="310"/>
      <c r="C260" s="310"/>
      <c r="D260" s="311" t="s">
        <v>1200</v>
      </c>
      <c r="E260" s="311" t="s">
        <v>1201</v>
      </c>
      <c r="F260" s="312">
        <v>324.17</v>
      </c>
      <c r="G260" s="312">
        <v>324.17</v>
      </c>
      <c r="H260" s="312">
        <v>299.41</v>
      </c>
      <c r="I260" s="312">
        <v>24.76</v>
      </c>
      <c r="J260" s="312">
        <v>0</v>
      </c>
      <c r="K260" s="312">
        <v>0</v>
      </c>
    </row>
    <row r="261" spans="1:11" ht="23.25" customHeight="1">
      <c r="A261" s="313" t="s">
        <v>811</v>
      </c>
      <c r="B261" s="313" t="s">
        <v>1032</v>
      </c>
      <c r="C261" s="313" t="s">
        <v>813</v>
      </c>
      <c r="D261" s="314" t="s">
        <v>1202</v>
      </c>
      <c r="E261" s="314" t="s">
        <v>1034</v>
      </c>
      <c r="F261" s="315">
        <v>324.17</v>
      </c>
      <c r="G261" s="315">
        <v>324.17</v>
      </c>
      <c r="H261" s="315">
        <v>299.41</v>
      </c>
      <c r="I261" s="315">
        <v>24.76</v>
      </c>
      <c r="J261" s="315">
        <v>0</v>
      </c>
      <c r="K261" s="315">
        <v>0</v>
      </c>
    </row>
    <row r="262" spans="1:11" ht="23.25" customHeight="1">
      <c r="A262" s="310"/>
      <c r="B262" s="310"/>
      <c r="C262" s="310"/>
      <c r="D262" s="311" t="s">
        <v>1203</v>
      </c>
      <c r="E262" s="311" t="s">
        <v>1204</v>
      </c>
      <c r="F262" s="312">
        <v>1019.62</v>
      </c>
      <c r="G262" s="312">
        <v>956.62</v>
      </c>
      <c r="H262" s="312">
        <v>883.51</v>
      </c>
      <c r="I262" s="312">
        <v>62.61</v>
      </c>
      <c r="J262" s="312">
        <v>10.5</v>
      </c>
      <c r="K262" s="312">
        <v>63</v>
      </c>
    </row>
    <row r="263" spans="1:11" ht="23.25" customHeight="1">
      <c r="A263" s="313" t="s">
        <v>811</v>
      </c>
      <c r="B263" s="313" t="s">
        <v>813</v>
      </c>
      <c r="C263" s="313" t="s">
        <v>819</v>
      </c>
      <c r="D263" s="314" t="s">
        <v>1205</v>
      </c>
      <c r="E263" s="314" t="s">
        <v>1171</v>
      </c>
      <c r="F263" s="315">
        <v>5</v>
      </c>
      <c r="G263" s="315">
        <v>0</v>
      </c>
      <c r="H263" s="315">
        <v>0</v>
      </c>
      <c r="I263" s="315">
        <v>0</v>
      </c>
      <c r="J263" s="315">
        <v>0</v>
      </c>
      <c r="K263" s="315">
        <v>5</v>
      </c>
    </row>
    <row r="264" spans="1:11" ht="23.25" customHeight="1">
      <c r="A264" s="313" t="s">
        <v>811</v>
      </c>
      <c r="B264" s="313" t="s">
        <v>812</v>
      </c>
      <c r="C264" s="313" t="s">
        <v>813</v>
      </c>
      <c r="D264" s="314" t="s">
        <v>1205</v>
      </c>
      <c r="E264" s="314" t="s">
        <v>815</v>
      </c>
      <c r="F264" s="315">
        <v>956.62</v>
      </c>
      <c r="G264" s="315">
        <v>956.62</v>
      </c>
      <c r="H264" s="315">
        <v>883.51</v>
      </c>
      <c r="I264" s="315">
        <v>62.61</v>
      </c>
      <c r="J264" s="315">
        <v>10.5</v>
      </c>
      <c r="K264" s="315">
        <v>0</v>
      </c>
    </row>
    <row r="265" spans="1:11" ht="23.25" customHeight="1">
      <c r="A265" s="313" t="s">
        <v>811</v>
      </c>
      <c r="B265" s="313" t="s">
        <v>812</v>
      </c>
      <c r="C265" s="313" t="s">
        <v>819</v>
      </c>
      <c r="D265" s="314" t="s">
        <v>1205</v>
      </c>
      <c r="E265" s="314" t="s">
        <v>820</v>
      </c>
      <c r="F265" s="315">
        <v>22.6</v>
      </c>
      <c r="G265" s="315">
        <v>0</v>
      </c>
      <c r="H265" s="315">
        <v>0</v>
      </c>
      <c r="I265" s="315">
        <v>0</v>
      </c>
      <c r="J265" s="315">
        <v>0</v>
      </c>
      <c r="K265" s="315">
        <v>22.6</v>
      </c>
    </row>
    <row r="266" spans="1:11" ht="23.25" customHeight="1">
      <c r="A266" s="313" t="s">
        <v>811</v>
      </c>
      <c r="B266" s="313" t="s">
        <v>1053</v>
      </c>
      <c r="C266" s="313" t="s">
        <v>819</v>
      </c>
      <c r="D266" s="314" t="s">
        <v>1205</v>
      </c>
      <c r="E266" s="314" t="s">
        <v>1056</v>
      </c>
      <c r="F266" s="315">
        <v>2</v>
      </c>
      <c r="G266" s="315">
        <v>0</v>
      </c>
      <c r="H266" s="315">
        <v>0</v>
      </c>
      <c r="I266" s="315">
        <v>0</v>
      </c>
      <c r="J266" s="315">
        <v>0</v>
      </c>
      <c r="K266" s="315">
        <v>2</v>
      </c>
    </row>
    <row r="267" spans="1:11" ht="23.25" customHeight="1">
      <c r="A267" s="313" t="s">
        <v>811</v>
      </c>
      <c r="B267" s="313" t="s">
        <v>1081</v>
      </c>
      <c r="C267" s="313" t="s">
        <v>819</v>
      </c>
      <c r="D267" s="314" t="s">
        <v>1205</v>
      </c>
      <c r="E267" s="314" t="s">
        <v>1084</v>
      </c>
      <c r="F267" s="315">
        <v>23.4</v>
      </c>
      <c r="G267" s="315">
        <v>0</v>
      </c>
      <c r="H267" s="315">
        <v>0</v>
      </c>
      <c r="I267" s="315">
        <v>0</v>
      </c>
      <c r="J267" s="315">
        <v>0</v>
      </c>
      <c r="K267" s="315">
        <v>23.4</v>
      </c>
    </row>
    <row r="268" spans="1:11" ht="23.25" customHeight="1">
      <c r="A268" s="313" t="s">
        <v>994</v>
      </c>
      <c r="B268" s="313" t="s">
        <v>813</v>
      </c>
      <c r="C268" s="313" t="s">
        <v>819</v>
      </c>
      <c r="D268" s="314" t="s">
        <v>1205</v>
      </c>
      <c r="E268" s="314" t="s">
        <v>999</v>
      </c>
      <c r="F268" s="315">
        <v>10</v>
      </c>
      <c r="G268" s="315">
        <v>0</v>
      </c>
      <c r="H268" s="315">
        <v>0</v>
      </c>
      <c r="I268" s="315">
        <v>0</v>
      </c>
      <c r="J268" s="315">
        <v>0</v>
      </c>
      <c r="K268" s="315">
        <v>10</v>
      </c>
    </row>
    <row r="269" spans="1:11" ht="23.25" customHeight="1">
      <c r="A269" s="310"/>
      <c r="B269" s="310"/>
      <c r="C269" s="310"/>
      <c r="D269" s="311" t="s">
        <v>1206</v>
      </c>
      <c r="E269" s="311" t="s">
        <v>1207</v>
      </c>
      <c r="F269" s="312">
        <v>250.87</v>
      </c>
      <c r="G269" s="312">
        <v>250.87</v>
      </c>
      <c r="H269" s="312">
        <v>222.15</v>
      </c>
      <c r="I269" s="312">
        <v>14.26</v>
      </c>
      <c r="J269" s="312">
        <v>14.46</v>
      </c>
      <c r="K269" s="312">
        <v>0</v>
      </c>
    </row>
    <row r="270" spans="1:11" ht="23.25" customHeight="1">
      <c r="A270" s="313" t="s">
        <v>891</v>
      </c>
      <c r="B270" s="313" t="s">
        <v>812</v>
      </c>
      <c r="C270" s="313" t="s">
        <v>843</v>
      </c>
      <c r="D270" s="314" t="s">
        <v>1208</v>
      </c>
      <c r="E270" s="314" t="s">
        <v>964</v>
      </c>
      <c r="F270" s="315">
        <v>250.87</v>
      </c>
      <c r="G270" s="315">
        <v>250.87</v>
      </c>
      <c r="H270" s="315">
        <v>222.15</v>
      </c>
      <c r="I270" s="315">
        <v>14.26</v>
      </c>
      <c r="J270" s="315">
        <v>14.46</v>
      </c>
      <c r="K270" s="315">
        <v>0</v>
      </c>
    </row>
    <row r="271" spans="1:11" ht="23.25" customHeight="1">
      <c r="A271" s="310"/>
      <c r="B271" s="310"/>
      <c r="C271" s="310"/>
      <c r="D271" s="311" t="s">
        <v>1209</v>
      </c>
      <c r="E271" s="311" t="s">
        <v>1210</v>
      </c>
      <c r="F271" s="312">
        <v>218.83</v>
      </c>
      <c r="G271" s="312">
        <v>218.83</v>
      </c>
      <c r="H271" s="312">
        <v>191.61</v>
      </c>
      <c r="I271" s="312">
        <v>11.62</v>
      </c>
      <c r="J271" s="312">
        <v>15.6</v>
      </c>
      <c r="K271" s="312">
        <v>0</v>
      </c>
    </row>
    <row r="272" spans="1:11" ht="23.25" customHeight="1">
      <c r="A272" s="313" t="s">
        <v>829</v>
      </c>
      <c r="B272" s="313" t="s">
        <v>813</v>
      </c>
      <c r="C272" s="313" t="s">
        <v>826</v>
      </c>
      <c r="D272" s="314" t="s">
        <v>1211</v>
      </c>
      <c r="E272" s="314" t="s">
        <v>1121</v>
      </c>
      <c r="F272" s="315">
        <v>218.83</v>
      </c>
      <c r="G272" s="315">
        <v>218.83</v>
      </c>
      <c r="H272" s="315">
        <v>191.61</v>
      </c>
      <c r="I272" s="315">
        <v>11.62</v>
      </c>
      <c r="J272" s="315">
        <v>15.6</v>
      </c>
      <c r="K272" s="315">
        <v>0</v>
      </c>
    </row>
    <row r="273" spans="1:11" ht="23.25" customHeight="1">
      <c r="A273" s="310"/>
      <c r="B273" s="310"/>
      <c r="C273" s="310"/>
      <c r="D273" s="311" t="s">
        <v>1212</v>
      </c>
      <c r="E273" s="311" t="s">
        <v>1213</v>
      </c>
      <c r="F273" s="312">
        <v>325.95</v>
      </c>
      <c r="G273" s="312">
        <v>325.95</v>
      </c>
      <c r="H273" s="312">
        <v>307.06</v>
      </c>
      <c r="I273" s="312">
        <v>18.89</v>
      </c>
      <c r="J273" s="312">
        <v>0</v>
      </c>
      <c r="K273" s="312">
        <v>0</v>
      </c>
    </row>
    <row r="274" spans="1:11" ht="23.25" customHeight="1">
      <c r="A274" s="313" t="s">
        <v>947</v>
      </c>
      <c r="B274" s="313" t="s">
        <v>813</v>
      </c>
      <c r="C274" s="313" t="s">
        <v>812</v>
      </c>
      <c r="D274" s="314" t="s">
        <v>1214</v>
      </c>
      <c r="E274" s="314" t="s">
        <v>1181</v>
      </c>
      <c r="F274" s="315">
        <v>325.95</v>
      </c>
      <c r="G274" s="315">
        <v>325.95</v>
      </c>
      <c r="H274" s="315">
        <v>307.06</v>
      </c>
      <c r="I274" s="315">
        <v>18.89</v>
      </c>
      <c r="J274" s="315">
        <v>0</v>
      </c>
      <c r="K274" s="315">
        <v>0</v>
      </c>
    </row>
    <row r="275" spans="1:11" ht="23.25" customHeight="1">
      <c r="A275" s="310"/>
      <c r="B275" s="310"/>
      <c r="C275" s="310"/>
      <c r="D275" s="311" t="s">
        <v>1215</v>
      </c>
      <c r="E275" s="311" t="s">
        <v>1216</v>
      </c>
      <c r="F275" s="312">
        <v>26.29</v>
      </c>
      <c r="G275" s="312">
        <v>26.29</v>
      </c>
      <c r="H275" s="312">
        <v>24.57</v>
      </c>
      <c r="I275" s="312">
        <v>1.72</v>
      </c>
      <c r="J275" s="312">
        <v>0</v>
      </c>
      <c r="K275" s="312">
        <v>0</v>
      </c>
    </row>
    <row r="276" spans="1:11" ht="23.25" customHeight="1">
      <c r="A276" s="313" t="s">
        <v>811</v>
      </c>
      <c r="B276" s="313" t="s">
        <v>812</v>
      </c>
      <c r="C276" s="313" t="s">
        <v>1217</v>
      </c>
      <c r="D276" s="314" t="s">
        <v>1218</v>
      </c>
      <c r="E276" s="314" t="s">
        <v>1219</v>
      </c>
      <c r="F276" s="315">
        <v>26.29</v>
      </c>
      <c r="G276" s="315">
        <v>26.29</v>
      </c>
      <c r="H276" s="315">
        <v>24.57</v>
      </c>
      <c r="I276" s="315">
        <v>1.72</v>
      </c>
      <c r="J276" s="315">
        <v>0</v>
      </c>
      <c r="K276" s="315">
        <v>0</v>
      </c>
    </row>
    <row r="277" spans="1:11" ht="23.25" customHeight="1">
      <c r="A277" s="310"/>
      <c r="B277" s="310"/>
      <c r="C277" s="310"/>
      <c r="D277" s="311" t="s">
        <v>1220</v>
      </c>
      <c r="E277" s="311" t="s">
        <v>1221</v>
      </c>
      <c r="F277" s="312">
        <v>834.63</v>
      </c>
      <c r="G277" s="312">
        <v>773.45</v>
      </c>
      <c r="H277" s="312">
        <v>716.89</v>
      </c>
      <c r="I277" s="312">
        <v>50.1</v>
      </c>
      <c r="J277" s="312">
        <v>6.46</v>
      </c>
      <c r="K277" s="312">
        <v>61.18</v>
      </c>
    </row>
    <row r="278" spans="1:11" ht="23.25" customHeight="1">
      <c r="A278" s="313" t="s">
        <v>811</v>
      </c>
      <c r="B278" s="313" t="s">
        <v>813</v>
      </c>
      <c r="C278" s="313" t="s">
        <v>819</v>
      </c>
      <c r="D278" s="314" t="s">
        <v>1222</v>
      </c>
      <c r="E278" s="314" t="s">
        <v>1171</v>
      </c>
      <c r="F278" s="315">
        <v>5</v>
      </c>
      <c r="G278" s="315">
        <v>0</v>
      </c>
      <c r="H278" s="315">
        <v>0</v>
      </c>
      <c r="I278" s="315">
        <v>0</v>
      </c>
      <c r="J278" s="315">
        <v>0</v>
      </c>
      <c r="K278" s="315">
        <v>5</v>
      </c>
    </row>
    <row r="279" spans="1:11" ht="23.25" customHeight="1">
      <c r="A279" s="313" t="s">
        <v>811</v>
      </c>
      <c r="B279" s="313" t="s">
        <v>812</v>
      </c>
      <c r="C279" s="313" t="s">
        <v>813</v>
      </c>
      <c r="D279" s="314" t="s">
        <v>1222</v>
      </c>
      <c r="E279" s="314" t="s">
        <v>815</v>
      </c>
      <c r="F279" s="315">
        <v>773.45</v>
      </c>
      <c r="G279" s="315">
        <v>773.45</v>
      </c>
      <c r="H279" s="315">
        <v>716.89</v>
      </c>
      <c r="I279" s="315">
        <v>50.1</v>
      </c>
      <c r="J279" s="315">
        <v>6.46</v>
      </c>
      <c r="K279" s="315">
        <v>0</v>
      </c>
    </row>
    <row r="280" spans="1:11" ht="23.25" customHeight="1">
      <c r="A280" s="313" t="s">
        <v>811</v>
      </c>
      <c r="B280" s="313" t="s">
        <v>812</v>
      </c>
      <c r="C280" s="313" t="s">
        <v>819</v>
      </c>
      <c r="D280" s="314" t="s">
        <v>1222</v>
      </c>
      <c r="E280" s="314" t="s">
        <v>820</v>
      </c>
      <c r="F280" s="315">
        <v>10</v>
      </c>
      <c r="G280" s="315">
        <v>0</v>
      </c>
      <c r="H280" s="315">
        <v>0</v>
      </c>
      <c r="I280" s="315">
        <v>0</v>
      </c>
      <c r="J280" s="315">
        <v>0</v>
      </c>
      <c r="K280" s="315">
        <v>10</v>
      </c>
    </row>
    <row r="281" spans="1:11" ht="23.25" customHeight="1">
      <c r="A281" s="313" t="s">
        <v>811</v>
      </c>
      <c r="B281" s="313" t="s">
        <v>1053</v>
      </c>
      <c r="C281" s="313" t="s">
        <v>819</v>
      </c>
      <c r="D281" s="314" t="s">
        <v>1222</v>
      </c>
      <c r="E281" s="314" t="s">
        <v>1056</v>
      </c>
      <c r="F281" s="315">
        <v>2</v>
      </c>
      <c r="G281" s="315">
        <v>0</v>
      </c>
      <c r="H281" s="315">
        <v>0</v>
      </c>
      <c r="I281" s="315">
        <v>0</v>
      </c>
      <c r="J281" s="315">
        <v>0</v>
      </c>
      <c r="K281" s="315">
        <v>2</v>
      </c>
    </row>
    <row r="282" spans="1:11" ht="23.25" customHeight="1">
      <c r="A282" s="313" t="s">
        <v>811</v>
      </c>
      <c r="B282" s="313" t="s">
        <v>1081</v>
      </c>
      <c r="C282" s="313" t="s">
        <v>819</v>
      </c>
      <c r="D282" s="314" t="s">
        <v>1222</v>
      </c>
      <c r="E282" s="314" t="s">
        <v>1084</v>
      </c>
      <c r="F282" s="315">
        <v>23.2</v>
      </c>
      <c r="G282" s="315">
        <v>0</v>
      </c>
      <c r="H282" s="315">
        <v>0</v>
      </c>
      <c r="I282" s="315">
        <v>0</v>
      </c>
      <c r="J282" s="315">
        <v>0</v>
      </c>
      <c r="K282" s="315">
        <v>23.2</v>
      </c>
    </row>
    <row r="283" spans="1:11" ht="23.25" customHeight="1">
      <c r="A283" s="313" t="s">
        <v>811</v>
      </c>
      <c r="B283" s="313" t="s">
        <v>819</v>
      </c>
      <c r="C283" s="313" t="s">
        <v>819</v>
      </c>
      <c r="D283" s="314" t="s">
        <v>1222</v>
      </c>
      <c r="E283" s="314" t="s">
        <v>1223</v>
      </c>
      <c r="F283" s="315">
        <v>10.98</v>
      </c>
      <c r="G283" s="315">
        <v>0</v>
      </c>
      <c r="H283" s="315">
        <v>0</v>
      </c>
      <c r="I283" s="315">
        <v>0</v>
      </c>
      <c r="J283" s="315">
        <v>0</v>
      </c>
      <c r="K283" s="315">
        <v>10.98</v>
      </c>
    </row>
    <row r="284" spans="1:11" ht="23.25" customHeight="1">
      <c r="A284" s="313" t="s">
        <v>994</v>
      </c>
      <c r="B284" s="313" t="s">
        <v>813</v>
      </c>
      <c r="C284" s="313" t="s">
        <v>819</v>
      </c>
      <c r="D284" s="314" t="s">
        <v>1222</v>
      </c>
      <c r="E284" s="314" t="s">
        <v>999</v>
      </c>
      <c r="F284" s="315">
        <v>10</v>
      </c>
      <c r="G284" s="315">
        <v>0</v>
      </c>
      <c r="H284" s="315">
        <v>0</v>
      </c>
      <c r="I284" s="315">
        <v>0</v>
      </c>
      <c r="J284" s="315">
        <v>0</v>
      </c>
      <c r="K284" s="315">
        <v>10</v>
      </c>
    </row>
    <row r="285" spans="1:11" ht="23.25" customHeight="1">
      <c r="A285" s="310"/>
      <c r="B285" s="310"/>
      <c r="C285" s="310"/>
      <c r="D285" s="311" t="s">
        <v>1224</v>
      </c>
      <c r="E285" s="311" t="s">
        <v>1225</v>
      </c>
      <c r="F285" s="312">
        <v>238.66</v>
      </c>
      <c r="G285" s="312">
        <v>238.66</v>
      </c>
      <c r="H285" s="312">
        <v>206.46</v>
      </c>
      <c r="I285" s="312">
        <v>12.94</v>
      </c>
      <c r="J285" s="312">
        <v>19.26</v>
      </c>
      <c r="K285" s="312">
        <v>0</v>
      </c>
    </row>
    <row r="286" spans="1:11" ht="23.25" customHeight="1">
      <c r="A286" s="313" t="s">
        <v>891</v>
      </c>
      <c r="B286" s="313" t="s">
        <v>812</v>
      </c>
      <c r="C286" s="313" t="s">
        <v>843</v>
      </c>
      <c r="D286" s="314" t="s">
        <v>1226</v>
      </c>
      <c r="E286" s="314" t="s">
        <v>964</v>
      </c>
      <c r="F286" s="315">
        <v>238.66</v>
      </c>
      <c r="G286" s="315">
        <v>238.66</v>
      </c>
      <c r="H286" s="315">
        <v>206.46</v>
      </c>
      <c r="I286" s="315">
        <v>12.94</v>
      </c>
      <c r="J286" s="315">
        <v>19.26</v>
      </c>
      <c r="K286" s="315">
        <v>0</v>
      </c>
    </row>
    <row r="287" spans="1:11" ht="23.25" customHeight="1">
      <c r="A287" s="310"/>
      <c r="B287" s="310"/>
      <c r="C287" s="310"/>
      <c r="D287" s="311" t="s">
        <v>1227</v>
      </c>
      <c r="E287" s="311" t="s">
        <v>1228</v>
      </c>
      <c r="F287" s="312">
        <v>227.46</v>
      </c>
      <c r="G287" s="312">
        <v>227.46</v>
      </c>
      <c r="H287" s="312">
        <v>194.2</v>
      </c>
      <c r="I287" s="312">
        <v>11.66</v>
      </c>
      <c r="J287" s="312">
        <v>21.6</v>
      </c>
      <c r="K287" s="312">
        <v>0</v>
      </c>
    </row>
    <row r="288" spans="1:11" ht="23.25" customHeight="1">
      <c r="A288" s="313" t="s">
        <v>829</v>
      </c>
      <c r="B288" s="313" t="s">
        <v>813</v>
      </c>
      <c r="C288" s="313" t="s">
        <v>826</v>
      </c>
      <c r="D288" s="314" t="s">
        <v>1229</v>
      </c>
      <c r="E288" s="314" t="s">
        <v>1121</v>
      </c>
      <c r="F288" s="315">
        <v>227.46</v>
      </c>
      <c r="G288" s="315">
        <v>227.46</v>
      </c>
      <c r="H288" s="315">
        <v>194.2</v>
      </c>
      <c r="I288" s="315">
        <v>11.66</v>
      </c>
      <c r="J288" s="315">
        <v>21.6</v>
      </c>
      <c r="K288" s="315">
        <v>0</v>
      </c>
    </row>
    <row r="289" spans="1:11" ht="23.25" customHeight="1">
      <c r="A289" s="310"/>
      <c r="B289" s="310"/>
      <c r="C289" s="310"/>
      <c r="D289" s="311" t="s">
        <v>1230</v>
      </c>
      <c r="E289" s="311" t="s">
        <v>1231</v>
      </c>
      <c r="F289" s="312">
        <v>351.52</v>
      </c>
      <c r="G289" s="312">
        <v>351.52</v>
      </c>
      <c r="H289" s="312">
        <v>331.2</v>
      </c>
      <c r="I289" s="312">
        <v>20.32</v>
      </c>
      <c r="J289" s="312">
        <v>0</v>
      </c>
      <c r="K289" s="312">
        <v>0</v>
      </c>
    </row>
    <row r="290" spans="1:11" ht="23.25" customHeight="1">
      <c r="A290" s="313" t="s">
        <v>947</v>
      </c>
      <c r="B290" s="313" t="s">
        <v>813</v>
      </c>
      <c r="C290" s="313" t="s">
        <v>812</v>
      </c>
      <c r="D290" s="314" t="s">
        <v>1232</v>
      </c>
      <c r="E290" s="314" t="s">
        <v>1181</v>
      </c>
      <c r="F290" s="315">
        <v>351.52</v>
      </c>
      <c r="G290" s="315">
        <v>351.52</v>
      </c>
      <c r="H290" s="315">
        <v>331.2</v>
      </c>
      <c r="I290" s="315">
        <v>20.32</v>
      </c>
      <c r="J290" s="315">
        <v>0</v>
      </c>
      <c r="K290" s="315">
        <v>0</v>
      </c>
    </row>
    <row r="291" spans="1:11" ht="23.25" customHeight="1">
      <c r="A291" s="310"/>
      <c r="B291" s="310"/>
      <c r="C291" s="310"/>
      <c r="D291" s="311" t="s">
        <v>1233</v>
      </c>
      <c r="E291" s="311" t="s">
        <v>1234</v>
      </c>
      <c r="F291" s="312">
        <v>86.83</v>
      </c>
      <c r="G291" s="312">
        <v>86.83</v>
      </c>
      <c r="H291" s="312">
        <v>78.14</v>
      </c>
      <c r="I291" s="312">
        <v>8.69</v>
      </c>
      <c r="J291" s="312">
        <v>0</v>
      </c>
      <c r="K291" s="312">
        <v>0</v>
      </c>
    </row>
    <row r="292" spans="1:11" ht="23.25" customHeight="1">
      <c r="A292" s="313" t="s">
        <v>811</v>
      </c>
      <c r="B292" s="313" t="s">
        <v>1032</v>
      </c>
      <c r="C292" s="313" t="s">
        <v>813</v>
      </c>
      <c r="D292" s="314" t="s">
        <v>1235</v>
      </c>
      <c r="E292" s="314" t="s">
        <v>1034</v>
      </c>
      <c r="F292" s="315">
        <v>86.83</v>
      </c>
      <c r="G292" s="315">
        <v>86.83</v>
      </c>
      <c r="H292" s="315">
        <v>78.14</v>
      </c>
      <c r="I292" s="315">
        <v>8.69</v>
      </c>
      <c r="J292" s="315">
        <v>0</v>
      </c>
      <c r="K292" s="315">
        <v>0</v>
      </c>
    </row>
    <row r="293" spans="1:11" ht="23.25" customHeight="1">
      <c r="A293" s="310"/>
      <c r="B293" s="310"/>
      <c r="C293" s="310"/>
      <c r="D293" s="311" t="s">
        <v>1236</v>
      </c>
      <c r="E293" s="311" t="s">
        <v>1237</v>
      </c>
      <c r="F293" s="312">
        <v>168.91</v>
      </c>
      <c r="G293" s="312">
        <v>168.91</v>
      </c>
      <c r="H293" s="312">
        <v>155.04</v>
      </c>
      <c r="I293" s="312">
        <v>13.87</v>
      </c>
      <c r="J293" s="312">
        <v>0</v>
      </c>
      <c r="K293" s="312">
        <v>0</v>
      </c>
    </row>
    <row r="294" spans="1:11" ht="23.25" customHeight="1">
      <c r="A294" s="313" t="s">
        <v>811</v>
      </c>
      <c r="B294" s="313" t="s">
        <v>1032</v>
      </c>
      <c r="C294" s="313" t="s">
        <v>813</v>
      </c>
      <c r="D294" s="314" t="s">
        <v>1238</v>
      </c>
      <c r="E294" s="314" t="s">
        <v>1034</v>
      </c>
      <c r="F294" s="315">
        <v>168.91</v>
      </c>
      <c r="G294" s="315">
        <v>168.91</v>
      </c>
      <c r="H294" s="315">
        <v>155.04</v>
      </c>
      <c r="I294" s="315">
        <v>13.87</v>
      </c>
      <c r="J294" s="315">
        <v>0</v>
      </c>
      <c r="K294" s="315">
        <v>0</v>
      </c>
    </row>
    <row r="295" spans="1:11" ht="23.25" customHeight="1">
      <c r="A295" s="310"/>
      <c r="B295" s="310"/>
      <c r="C295" s="310"/>
      <c r="D295" s="311" t="s">
        <v>1239</v>
      </c>
      <c r="E295" s="311" t="s">
        <v>1240</v>
      </c>
      <c r="F295" s="312">
        <v>826.87</v>
      </c>
      <c r="G295" s="312">
        <v>775.43</v>
      </c>
      <c r="H295" s="312">
        <v>712.66</v>
      </c>
      <c r="I295" s="312">
        <v>51.46</v>
      </c>
      <c r="J295" s="312">
        <v>11.31</v>
      </c>
      <c r="K295" s="312">
        <v>51.44</v>
      </c>
    </row>
    <row r="296" spans="1:11" ht="23.25" customHeight="1">
      <c r="A296" s="313" t="s">
        <v>811</v>
      </c>
      <c r="B296" s="313" t="s">
        <v>813</v>
      </c>
      <c r="C296" s="313" t="s">
        <v>819</v>
      </c>
      <c r="D296" s="314" t="s">
        <v>1241</v>
      </c>
      <c r="E296" s="314" t="s">
        <v>1171</v>
      </c>
      <c r="F296" s="315">
        <v>5</v>
      </c>
      <c r="G296" s="315">
        <v>0</v>
      </c>
      <c r="H296" s="315">
        <v>0</v>
      </c>
      <c r="I296" s="315">
        <v>0</v>
      </c>
      <c r="J296" s="315">
        <v>0</v>
      </c>
      <c r="K296" s="315">
        <v>5</v>
      </c>
    </row>
    <row r="297" spans="1:11" ht="23.25" customHeight="1">
      <c r="A297" s="313" t="s">
        <v>811</v>
      </c>
      <c r="B297" s="313" t="s">
        <v>812</v>
      </c>
      <c r="C297" s="313" t="s">
        <v>813</v>
      </c>
      <c r="D297" s="314" t="s">
        <v>1241</v>
      </c>
      <c r="E297" s="314" t="s">
        <v>815</v>
      </c>
      <c r="F297" s="315">
        <v>775.43</v>
      </c>
      <c r="G297" s="315">
        <v>775.43</v>
      </c>
      <c r="H297" s="315">
        <v>712.66</v>
      </c>
      <c r="I297" s="315">
        <v>51.46</v>
      </c>
      <c r="J297" s="315">
        <v>11.31</v>
      </c>
      <c r="K297" s="315">
        <v>0</v>
      </c>
    </row>
    <row r="298" spans="1:11" ht="23.25" customHeight="1">
      <c r="A298" s="313" t="s">
        <v>811</v>
      </c>
      <c r="B298" s="313" t="s">
        <v>812</v>
      </c>
      <c r="C298" s="313" t="s">
        <v>819</v>
      </c>
      <c r="D298" s="314" t="s">
        <v>1241</v>
      </c>
      <c r="E298" s="314" t="s">
        <v>820</v>
      </c>
      <c r="F298" s="315">
        <v>20.44</v>
      </c>
      <c r="G298" s="315">
        <v>0</v>
      </c>
      <c r="H298" s="315">
        <v>0</v>
      </c>
      <c r="I298" s="315">
        <v>0</v>
      </c>
      <c r="J298" s="315">
        <v>0</v>
      </c>
      <c r="K298" s="315">
        <v>20.44</v>
      </c>
    </row>
    <row r="299" spans="1:11" ht="23.25" customHeight="1">
      <c r="A299" s="313" t="s">
        <v>811</v>
      </c>
      <c r="B299" s="313" t="s">
        <v>1053</v>
      </c>
      <c r="C299" s="313" t="s">
        <v>819</v>
      </c>
      <c r="D299" s="314" t="s">
        <v>1241</v>
      </c>
      <c r="E299" s="314" t="s">
        <v>1056</v>
      </c>
      <c r="F299" s="315">
        <v>2</v>
      </c>
      <c r="G299" s="315">
        <v>0</v>
      </c>
      <c r="H299" s="315">
        <v>0</v>
      </c>
      <c r="I299" s="315">
        <v>0</v>
      </c>
      <c r="J299" s="315">
        <v>0</v>
      </c>
      <c r="K299" s="315">
        <v>2</v>
      </c>
    </row>
    <row r="300" spans="1:11" ht="23.25" customHeight="1">
      <c r="A300" s="313" t="s">
        <v>811</v>
      </c>
      <c r="B300" s="313" t="s">
        <v>1081</v>
      </c>
      <c r="C300" s="313" t="s">
        <v>819</v>
      </c>
      <c r="D300" s="314" t="s">
        <v>1241</v>
      </c>
      <c r="E300" s="314" t="s">
        <v>1084</v>
      </c>
      <c r="F300" s="315">
        <v>14</v>
      </c>
      <c r="G300" s="315">
        <v>0</v>
      </c>
      <c r="H300" s="315">
        <v>0</v>
      </c>
      <c r="I300" s="315">
        <v>0</v>
      </c>
      <c r="J300" s="315">
        <v>0</v>
      </c>
      <c r="K300" s="315">
        <v>14</v>
      </c>
    </row>
    <row r="301" spans="1:11" ht="23.25" customHeight="1">
      <c r="A301" s="313" t="s">
        <v>994</v>
      </c>
      <c r="B301" s="313" t="s">
        <v>813</v>
      </c>
      <c r="C301" s="313" t="s">
        <v>819</v>
      </c>
      <c r="D301" s="314" t="s">
        <v>1241</v>
      </c>
      <c r="E301" s="314" t="s">
        <v>999</v>
      </c>
      <c r="F301" s="315">
        <v>10</v>
      </c>
      <c r="G301" s="315">
        <v>0</v>
      </c>
      <c r="H301" s="315">
        <v>0</v>
      </c>
      <c r="I301" s="315">
        <v>0</v>
      </c>
      <c r="J301" s="315">
        <v>0</v>
      </c>
      <c r="K301" s="315">
        <v>10</v>
      </c>
    </row>
    <row r="302" spans="1:11" ht="23.25" customHeight="1">
      <c r="A302" s="310"/>
      <c r="B302" s="310"/>
      <c r="C302" s="310"/>
      <c r="D302" s="311" t="s">
        <v>1242</v>
      </c>
      <c r="E302" s="311" t="s">
        <v>1243</v>
      </c>
      <c r="F302" s="312">
        <v>237.01</v>
      </c>
      <c r="G302" s="312">
        <v>237.01</v>
      </c>
      <c r="H302" s="312">
        <v>206.02</v>
      </c>
      <c r="I302" s="312">
        <v>12.93</v>
      </c>
      <c r="J302" s="312">
        <v>18.06</v>
      </c>
      <c r="K302" s="312">
        <v>0</v>
      </c>
    </row>
    <row r="303" spans="1:11" ht="23.25" customHeight="1">
      <c r="A303" s="313" t="s">
        <v>891</v>
      </c>
      <c r="B303" s="313" t="s">
        <v>812</v>
      </c>
      <c r="C303" s="313" t="s">
        <v>843</v>
      </c>
      <c r="D303" s="314" t="s">
        <v>1244</v>
      </c>
      <c r="E303" s="314" t="s">
        <v>964</v>
      </c>
      <c r="F303" s="315">
        <v>237.01</v>
      </c>
      <c r="G303" s="315">
        <v>237.01</v>
      </c>
      <c r="H303" s="315">
        <v>206.02</v>
      </c>
      <c r="I303" s="315">
        <v>12.93</v>
      </c>
      <c r="J303" s="315">
        <v>18.06</v>
      </c>
      <c r="K303" s="315">
        <v>0</v>
      </c>
    </row>
    <row r="304" spans="1:11" ht="23.25" customHeight="1">
      <c r="A304" s="310"/>
      <c r="B304" s="310"/>
      <c r="C304" s="310"/>
      <c r="D304" s="311" t="s">
        <v>1245</v>
      </c>
      <c r="E304" s="311" t="s">
        <v>1246</v>
      </c>
      <c r="F304" s="312">
        <v>192.45</v>
      </c>
      <c r="G304" s="312">
        <v>192.45</v>
      </c>
      <c r="H304" s="312">
        <v>171.43</v>
      </c>
      <c r="I304" s="312">
        <v>10.22</v>
      </c>
      <c r="J304" s="312">
        <v>10.8</v>
      </c>
      <c r="K304" s="312">
        <v>0</v>
      </c>
    </row>
    <row r="305" spans="1:11" ht="23.25" customHeight="1">
      <c r="A305" s="313" t="s">
        <v>829</v>
      </c>
      <c r="B305" s="313" t="s">
        <v>813</v>
      </c>
      <c r="C305" s="313" t="s">
        <v>826</v>
      </c>
      <c r="D305" s="314" t="s">
        <v>1247</v>
      </c>
      <c r="E305" s="314" t="s">
        <v>1121</v>
      </c>
      <c r="F305" s="315">
        <v>192.45</v>
      </c>
      <c r="G305" s="315">
        <v>192.45</v>
      </c>
      <c r="H305" s="315">
        <v>171.43</v>
      </c>
      <c r="I305" s="315">
        <v>10.22</v>
      </c>
      <c r="J305" s="315">
        <v>10.8</v>
      </c>
      <c r="K305" s="315">
        <v>0</v>
      </c>
    </row>
    <row r="306" spans="1:11" ht="23.25" customHeight="1">
      <c r="A306" s="310"/>
      <c r="B306" s="310"/>
      <c r="C306" s="310"/>
      <c r="D306" s="311" t="s">
        <v>1248</v>
      </c>
      <c r="E306" s="311" t="s">
        <v>1249</v>
      </c>
      <c r="F306" s="312">
        <v>344.76</v>
      </c>
      <c r="G306" s="312">
        <v>344.76</v>
      </c>
      <c r="H306" s="312">
        <v>324.52</v>
      </c>
      <c r="I306" s="312">
        <v>20.24</v>
      </c>
      <c r="J306" s="312">
        <v>0</v>
      </c>
      <c r="K306" s="312">
        <v>0</v>
      </c>
    </row>
    <row r="307" spans="1:11" ht="23.25" customHeight="1">
      <c r="A307" s="313" t="s">
        <v>947</v>
      </c>
      <c r="B307" s="313" t="s">
        <v>813</v>
      </c>
      <c r="C307" s="313" t="s">
        <v>812</v>
      </c>
      <c r="D307" s="314" t="s">
        <v>1250</v>
      </c>
      <c r="E307" s="314" t="s">
        <v>1181</v>
      </c>
      <c r="F307" s="315">
        <v>344.76</v>
      </c>
      <c r="G307" s="315">
        <v>344.76</v>
      </c>
      <c r="H307" s="315">
        <v>324.52</v>
      </c>
      <c r="I307" s="315">
        <v>20.24</v>
      </c>
      <c r="J307" s="315">
        <v>0</v>
      </c>
      <c r="K307" s="315">
        <v>0</v>
      </c>
    </row>
    <row r="308" spans="1:11" ht="23.25" customHeight="1">
      <c r="A308" s="310"/>
      <c r="B308" s="310"/>
      <c r="C308" s="310"/>
      <c r="D308" s="311" t="s">
        <v>1251</v>
      </c>
      <c r="E308" s="311" t="s">
        <v>1252</v>
      </c>
      <c r="F308" s="312">
        <v>993.78</v>
      </c>
      <c r="G308" s="312">
        <v>922</v>
      </c>
      <c r="H308" s="312">
        <v>852.64</v>
      </c>
      <c r="I308" s="312">
        <v>58.86</v>
      </c>
      <c r="J308" s="312">
        <v>10.5</v>
      </c>
      <c r="K308" s="312">
        <v>71.78</v>
      </c>
    </row>
    <row r="309" spans="1:11" ht="23.25" customHeight="1">
      <c r="A309" s="313" t="s">
        <v>811</v>
      </c>
      <c r="B309" s="313" t="s">
        <v>813</v>
      </c>
      <c r="C309" s="313" t="s">
        <v>819</v>
      </c>
      <c r="D309" s="314" t="s">
        <v>1253</v>
      </c>
      <c r="E309" s="314" t="s">
        <v>1171</v>
      </c>
      <c r="F309" s="315">
        <v>5</v>
      </c>
      <c r="G309" s="315">
        <v>0</v>
      </c>
      <c r="H309" s="315">
        <v>0</v>
      </c>
      <c r="I309" s="315">
        <v>0</v>
      </c>
      <c r="J309" s="315">
        <v>0</v>
      </c>
      <c r="K309" s="315">
        <v>5</v>
      </c>
    </row>
    <row r="310" spans="1:11" ht="23.25" customHeight="1">
      <c r="A310" s="313" t="s">
        <v>811</v>
      </c>
      <c r="B310" s="313" t="s">
        <v>812</v>
      </c>
      <c r="C310" s="313" t="s">
        <v>813</v>
      </c>
      <c r="D310" s="314" t="s">
        <v>1253</v>
      </c>
      <c r="E310" s="314" t="s">
        <v>815</v>
      </c>
      <c r="F310" s="315">
        <v>922</v>
      </c>
      <c r="G310" s="315">
        <v>922</v>
      </c>
      <c r="H310" s="315">
        <v>852.64</v>
      </c>
      <c r="I310" s="315">
        <v>58.86</v>
      </c>
      <c r="J310" s="315">
        <v>10.5</v>
      </c>
      <c r="K310" s="315">
        <v>0</v>
      </c>
    </row>
    <row r="311" spans="1:11" ht="23.25" customHeight="1">
      <c r="A311" s="313" t="s">
        <v>811</v>
      </c>
      <c r="B311" s="313" t="s">
        <v>812</v>
      </c>
      <c r="C311" s="313" t="s">
        <v>819</v>
      </c>
      <c r="D311" s="314" t="s">
        <v>1253</v>
      </c>
      <c r="E311" s="314" t="s">
        <v>820</v>
      </c>
      <c r="F311" s="315">
        <v>22.78</v>
      </c>
      <c r="G311" s="315">
        <v>0</v>
      </c>
      <c r="H311" s="315">
        <v>0</v>
      </c>
      <c r="I311" s="315">
        <v>0</v>
      </c>
      <c r="J311" s="315">
        <v>0</v>
      </c>
      <c r="K311" s="315">
        <v>22.78</v>
      </c>
    </row>
    <row r="312" spans="1:11" ht="23.25" customHeight="1">
      <c r="A312" s="313" t="s">
        <v>811</v>
      </c>
      <c r="B312" s="313" t="s">
        <v>1053</v>
      </c>
      <c r="C312" s="313" t="s">
        <v>819</v>
      </c>
      <c r="D312" s="314" t="s">
        <v>1253</v>
      </c>
      <c r="E312" s="314" t="s">
        <v>1056</v>
      </c>
      <c r="F312" s="315">
        <v>2</v>
      </c>
      <c r="G312" s="315">
        <v>0</v>
      </c>
      <c r="H312" s="315">
        <v>0</v>
      </c>
      <c r="I312" s="315">
        <v>0</v>
      </c>
      <c r="J312" s="315">
        <v>0</v>
      </c>
      <c r="K312" s="315">
        <v>2</v>
      </c>
    </row>
    <row r="313" spans="1:11" ht="23.25" customHeight="1">
      <c r="A313" s="313" t="s">
        <v>811</v>
      </c>
      <c r="B313" s="313" t="s">
        <v>1081</v>
      </c>
      <c r="C313" s="313" t="s">
        <v>819</v>
      </c>
      <c r="D313" s="314" t="s">
        <v>1253</v>
      </c>
      <c r="E313" s="314" t="s">
        <v>1084</v>
      </c>
      <c r="F313" s="315">
        <v>32</v>
      </c>
      <c r="G313" s="315">
        <v>0</v>
      </c>
      <c r="H313" s="315">
        <v>0</v>
      </c>
      <c r="I313" s="315">
        <v>0</v>
      </c>
      <c r="J313" s="315">
        <v>0</v>
      </c>
      <c r="K313" s="315">
        <v>32</v>
      </c>
    </row>
    <row r="314" spans="1:11" ht="23.25" customHeight="1">
      <c r="A314" s="313" t="s">
        <v>994</v>
      </c>
      <c r="B314" s="313" t="s">
        <v>813</v>
      </c>
      <c r="C314" s="313" t="s">
        <v>819</v>
      </c>
      <c r="D314" s="314" t="s">
        <v>1253</v>
      </c>
      <c r="E314" s="314" t="s">
        <v>999</v>
      </c>
      <c r="F314" s="315">
        <v>10</v>
      </c>
      <c r="G314" s="315">
        <v>0</v>
      </c>
      <c r="H314" s="315">
        <v>0</v>
      </c>
      <c r="I314" s="315">
        <v>0</v>
      </c>
      <c r="J314" s="315">
        <v>0</v>
      </c>
      <c r="K314" s="315">
        <v>10</v>
      </c>
    </row>
    <row r="315" spans="1:11" ht="23.25" customHeight="1">
      <c r="A315" s="310"/>
      <c r="B315" s="310"/>
      <c r="C315" s="310"/>
      <c r="D315" s="311" t="s">
        <v>1254</v>
      </c>
      <c r="E315" s="311" t="s">
        <v>1255</v>
      </c>
      <c r="F315" s="312">
        <v>271.61</v>
      </c>
      <c r="G315" s="312">
        <v>271.61</v>
      </c>
      <c r="H315" s="312">
        <v>232.12</v>
      </c>
      <c r="I315" s="312">
        <v>17.83</v>
      </c>
      <c r="J315" s="312">
        <v>21.66</v>
      </c>
      <c r="K315" s="312">
        <v>0</v>
      </c>
    </row>
    <row r="316" spans="1:11" ht="23.25" customHeight="1">
      <c r="A316" s="313" t="s">
        <v>891</v>
      </c>
      <c r="B316" s="313" t="s">
        <v>812</v>
      </c>
      <c r="C316" s="313" t="s">
        <v>843</v>
      </c>
      <c r="D316" s="314" t="s">
        <v>1256</v>
      </c>
      <c r="E316" s="314" t="s">
        <v>964</v>
      </c>
      <c r="F316" s="315">
        <v>271.61</v>
      </c>
      <c r="G316" s="315">
        <v>271.61</v>
      </c>
      <c r="H316" s="315">
        <v>232.12</v>
      </c>
      <c r="I316" s="315">
        <v>17.83</v>
      </c>
      <c r="J316" s="315">
        <v>21.66</v>
      </c>
      <c r="K316" s="315">
        <v>0</v>
      </c>
    </row>
    <row r="317" spans="1:11" ht="23.25" customHeight="1">
      <c r="A317" s="310"/>
      <c r="B317" s="310"/>
      <c r="C317" s="310"/>
      <c r="D317" s="311" t="s">
        <v>1257</v>
      </c>
      <c r="E317" s="311" t="s">
        <v>1258</v>
      </c>
      <c r="F317" s="312">
        <v>208.94</v>
      </c>
      <c r="G317" s="312">
        <v>208.94</v>
      </c>
      <c r="H317" s="312">
        <v>174.68</v>
      </c>
      <c r="I317" s="312">
        <v>10.26</v>
      </c>
      <c r="J317" s="312">
        <v>24</v>
      </c>
      <c r="K317" s="312">
        <v>0</v>
      </c>
    </row>
    <row r="318" spans="1:11" ht="23.25" customHeight="1">
      <c r="A318" s="313" t="s">
        <v>829</v>
      </c>
      <c r="B318" s="313" t="s">
        <v>813</v>
      </c>
      <c r="C318" s="313" t="s">
        <v>826</v>
      </c>
      <c r="D318" s="314" t="s">
        <v>1259</v>
      </c>
      <c r="E318" s="314" t="s">
        <v>1121</v>
      </c>
      <c r="F318" s="315">
        <v>208.94</v>
      </c>
      <c r="G318" s="315">
        <v>208.94</v>
      </c>
      <c r="H318" s="315">
        <v>174.68</v>
      </c>
      <c r="I318" s="315">
        <v>10.26</v>
      </c>
      <c r="J318" s="315">
        <v>24</v>
      </c>
      <c r="K318" s="315">
        <v>0</v>
      </c>
    </row>
    <row r="319" spans="1:11" ht="23.25" customHeight="1">
      <c r="A319" s="310"/>
      <c r="B319" s="310"/>
      <c r="C319" s="310"/>
      <c r="D319" s="311" t="s">
        <v>1260</v>
      </c>
      <c r="E319" s="311" t="s">
        <v>1261</v>
      </c>
      <c r="F319" s="312">
        <v>525.18</v>
      </c>
      <c r="G319" s="312">
        <v>525.18</v>
      </c>
      <c r="H319" s="312">
        <v>494.7</v>
      </c>
      <c r="I319" s="312">
        <v>30.48</v>
      </c>
      <c r="J319" s="312">
        <v>0</v>
      </c>
      <c r="K319" s="312">
        <v>0</v>
      </c>
    </row>
    <row r="320" spans="1:11" ht="23.25" customHeight="1">
      <c r="A320" s="313" t="s">
        <v>947</v>
      </c>
      <c r="B320" s="313" t="s">
        <v>813</v>
      </c>
      <c r="C320" s="313" t="s">
        <v>812</v>
      </c>
      <c r="D320" s="314" t="s">
        <v>1262</v>
      </c>
      <c r="E320" s="314" t="s">
        <v>1181</v>
      </c>
      <c r="F320" s="315">
        <v>525.18</v>
      </c>
      <c r="G320" s="315">
        <v>525.18</v>
      </c>
      <c r="H320" s="315">
        <v>494.7</v>
      </c>
      <c r="I320" s="315">
        <v>30.48</v>
      </c>
      <c r="J320" s="315">
        <v>0</v>
      </c>
      <c r="K320" s="315">
        <v>0</v>
      </c>
    </row>
    <row r="321" spans="1:11" ht="23.25" customHeight="1">
      <c r="A321" s="310"/>
      <c r="B321" s="310"/>
      <c r="C321" s="310"/>
      <c r="D321" s="311" t="s">
        <v>1263</v>
      </c>
      <c r="E321" s="311" t="s">
        <v>1264</v>
      </c>
      <c r="F321" s="312">
        <v>126.65</v>
      </c>
      <c r="G321" s="312">
        <v>126.65</v>
      </c>
      <c r="H321" s="312">
        <v>116.18</v>
      </c>
      <c r="I321" s="312">
        <v>10.47</v>
      </c>
      <c r="J321" s="312">
        <v>0</v>
      </c>
      <c r="K321" s="312">
        <v>0</v>
      </c>
    </row>
    <row r="322" spans="1:11" ht="23.25" customHeight="1">
      <c r="A322" s="313" t="s">
        <v>811</v>
      </c>
      <c r="B322" s="313" t="s">
        <v>1032</v>
      </c>
      <c r="C322" s="313" t="s">
        <v>813</v>
      </c>
      <c r="D322" s="314" t="s">
        <v>1265</v>
      </c>
      <c r="E322" s="314" t="s">
        <v>1034</v>
      </c>
      <c r="F322" s="315">
        <v>126.65</v>
      </c>
      <c r="G322" s="315">
        <v>126.65</v>
      </c>
      <c r="H322" s="315">
        <v>116.18</v>
      </c>
      <c r="I322" s="315">
        <v>10.47</v>
      </c>
      <c r="J322" s="315">
        <v>0</v>
      </c>
      <c r="K322" s="315">
        <v>0</v>
      </c>
    </row>
    <row r="323" spans="1:11" ht="23.25" customHeight="1">
      <c r="A323" s="310"/>
      <c r="B323" s="310"/>
      <c r="C323" s="310"/>
      <c r="D323" s="311" t="s">
        <v>1266</v>
      </c>
      <c r="E323" s="311" t="s">
        <v>1267</v>
      </c>
      <c r="F323" s="312">
        <v>1060.14</v>
      </c>
      <c r="G323" s="312">
        <v>1007.6</v>
      </c>
      <c r="H323" s="312">
        <v>939.55</v>
      </c>
      <c r="I323" s="312">
        <v>59.97</v>
      </c>
      <c r="J323" s="312">
        <v>8.08</v>
      </c>
      <c r="K323" s="312">
        <v>52.54</v>
      </c>
    </row>
    <row r="324" spans="1:11" ht="23.25" customHeight="1">
      <c r="A324" s="313" t="s">
        <v>811</v>
      </c>
      <c r="B324" s="313" t="s">
        <v>813</v>
      </c>
      <c r="C324" s="313" t="s">
        <v>819</v>
      </c>
      <c r="D324" s="314" t="s">
        <v>1268</v>
      </c>
      <c r="E324" s="314" t="s">
        <v>1171</v>
      </c>
      <c r="F324" s="315">
        <v>5</v>
      </c>
      <c r="G324" s="315">
        <v>0</v>
      </c>
      <c r="H324" s="315">
        <v>0</v>
      </c>
      <c r="I324" s="315">
        <v>0</v>
      </c>
      <c r="J324" s="315">
        <v>0</v>
      </c>
      <c r="K324" s="315">
        <v>5</v>
      </c>
    </row>
    <row r="325" spans="1:11" ht="23.25" customHeight="1">
      <c r="A325" s="313" t="s">
        <v>811</v>
      </c>
      <c r="B325" s="313" t="s">
        <v>812</v>
      </c>
      <c r="C325" s="313" t="s">
        <v>813</v>
      </c>
      <c r="D325" s="314" t="s">
        <v>1268</v>
      </c>
      <c r="E325" s="314" t="s">
        <v>815</v>
      </c>
      <c r="F325" s="315">
        <v>1007.6</v>
      </c>
      <c r="G325" s="315">
        <v>1007.6</v>
      </c>
      <c r="H325" s="315">
        <v>939.55</v>
      </c>
      <c r="I325" s="315">
        <v>59.97</v>
      </c>
      <c r="J325" s="315">
        <v>8.08</v>
      </c>
      <c r="K325" s="315">
        <v>0</v>
      </c>
    </row>
    <row r="326" spans="1:11" ht="23.25" customHeight="1">
      <c r="A326" s="313" t="s">
        <v>811</v>
      </c>
      <c r="B326" s="313" t="s">
        <v>812</v>
      </c>
      <c r="C326" s="313" t="s">
        <v>819</v>
      </c>
      <c r="D326" s="314" t="s">
        <v>1268</v>
      </c>
      <c r="E326" s="314" t="s">
        <v>820</v>
      </c>
      <c r="F326" s="315">
        <v>21.34</v>
      </c>
      <c r="G326" s="315">
        <v>0</v>
      </c>
      <c r="H326" s="315">
        <v>0</v>
      </c>
      <c r="I326" s="315">
        <v>0</v>
      </c>
      <c r="J326" s="315">
        <v>0</v>
      </c>
      <c r="K326" s="315">
        <v>21.34</v>
      </c>
    </row>
    <row r="327" spans="1:11" ht="23.25" customHeight="1">
      <c r="A327" s="313" t="s">
        <v>811</v>
      </c>
      <c r="B327" s="313" t="s">
        <v>1053</v>
      </c>
      <c r="C327" s="313" t="s">
        <v>819</v>
      </c>
      <c r="D327" s="314" t="s">
        <v>1268</v>
      </c>
      <c r="E327" s="314" t="s">
        <v>1056</v>
      </c>
      <c r="F327" s="315">
        <v>2</v>
      </c>
      <c r="G327" s="315">
        <v>0</v>
      </c>
      <c r="H327" s="315">
        <v>0</v>
      </c>
      <c r="I327" s="315">
        <v>0</v>
      </c>
      <c r="J327" s="315">
        <v>0</v>
      </c>
      <c r="K327" s="315">
        <v>2</v>
      </c>
    </row>
    <row r="328" spans="1:11" ht="23.25" customHeight="1">
      <c r="A328" s="313" t="s">
        <v>811</v>
      </c>
      <c r="B328" s="313" t="s">
        <v>1081</v>
      </c>
      <c r="C328" s="313" t="s">
        <v>819</v>
      </c>
      <c r="D328" s="314" t="s">
        <v>1268</v>
      </c>
      <c r="E328" s="314" t="s">
        <v>1084</v>
      </c>
      <c r="F328" s="315">
        <v>14.2</v>
      </c>
      <c r="G328" s="315">
        <v>0</v>
      </c>
      <c r="H328" s="315">
        <v>0</v>
      </c>
      <c r="I328" s="315">
        <v>0</v>
      </c>
      <c r="J328" s="315">
        <v>0</v>
      </c>
      <c r="K328" s="315">
        <v>14.2</v>
      </c>
    </row>
    <row r="329" spans="1:11" ht="23.25" customHeight="1">
      <c r="A329" s="313" t="s">
        <v>994</v>
      </c>
      <c r="B329" s="313" t="s">
        <v>813</v>
      </c>
      <c r="C329" s="313" t="s">
        <v>819</v>
      </c>
      <c r="D329" s="314" t="s">
        <v>1268</v>
      </c>
      <c r="E329" s="314" t="s">
        <v>999</v>
      </c>
      <c r="F329" s="315">
        <v>10</v>
      </c>
      <c r="G329" s="315">
        <v>0</v>
      </c>
      <c r="H329" s="315">
        <v>0</v>
      </c>
      <c r="I329" s="315">
        <v>0</v>
      </c>
      <c r="J329" s="315">
        <v>0</v>
      </c>
      <c r="K329" s="315">
        <v>10</v>
      </c>
    </row>
    <row r="330" spans="1:11" ht="23.25" customHeight="1">
      <c r="A330" s="310"/>
      <c r="B330" s="310"/>
      <c r="C330" s="310"/>
      <c r="D330" s="311" t="s">
        <v>1269</v>
      </c>
      <c r="E330" s="311" t="s">
        <v>1270</v>
      </c>
      <c r="F330" s="312">
        <v>245.42</v>
      </c>
      <c r="G330" s="312">
        <v>245.42</v>
      </c>
      <c r="H330" s="312">
        <v>209.88</v>
      </c>
      <c r="I330" s="312">
        <v>19.88</v>
      </c>
      <c r="J330" s="312">
        <v>15.66</v>
      </c>
      <c r="K330" s="312">
        <v>0</v>
      </c>
    </row>
    <row r="331" spans="1:11" ht="23.25" customHeight="1">
      <c r="A331" s="313" t="s">
        <v>891</v>
      </c>
      <c r="B331" s="313" t="s">
        <v>812</v>
      </c>
      <c r="C331" s="313" t="s">
        <v>843</v>
      </c>
      <c r="D331" s="314" t="s">
        <v>1271</v>
      </c>
      <c r="E331" s="314" t="s">
        <v>964</v>
      </c>
      <c r="F331" s="315">
        <v>245.42</v>
      </c>
      <c r="G331" s="315">
        <v>245.42</v>
      </c>
      <c r="H331" s="315">
        <v>209.88</v>
      </c>
      <c r="I331" s="315">
        <v>19.88</v>
      </c>
      <c r="J331" s="315">
        <v>15.66</v>
      </c>
      <c r="K331" s="315">
        <v>0</v>
      </c>
    </row>
    <row r="332" spans="1:11" ht="23.25" customHeight="1">
      <c r="A332" s="310"/>
      <c r="B332" s="310"/>
      <c r="C332" s="310"/>
      <c r="D332" s="311" t="s">
        <v>1272</v>
      </c>
      <c r="E332" s="311" t="s">
        <v>1273</v>
      </c>
      <c r="F332" s="312">
        <v>116.58</v>
      </c>
      <c r="G332" s="312">
        <v>116.58</v>
      </c>
      <c r="H332" s="312">
        <v>99.91</v>
      </c>
      <c r="I332" s="312">
        <v>5.87</v>
      </c>
      <c r="J332" s="312">
        <v>10.8</v>
      </c>
      <c r="K332" s="312">
        <v>0</v>
      </c>
    </row>
    <row r="333" spans="1:11" ht="23.25" customHeight="1">
      <c r="A333" s="313" t="s">
        <v>829</v>
      </c>
      <c r="B333" s="313" t="s">
        <v>813</v>
      </c>
      <c r="C333" s="313" t="s">
        <v>826</v>
      </c>
      <c r="D333" s="314" t="s">
        <v>1274</v>
      </c>
      <c r="E333" s="314" t="s">
        <v>1121</v>
      </c>
      <c r="F333" s="315">
        <v>116.58</v>
      </c>
      <c r="G333" s="315">
        <v>116.58</v>
      </c>
      <c r="H333" s="315">
        <v>99.91</v>
      </c>
      <c r="I333" s="315">
        <v>5.87</v>
      </c>
      <c r="J333" s="315">
        <v>10.8</v>
      </c>
      <c r="K333" s="315">
        <v>0</v>
      </c>
    </row>
    <row r="334" spans="1:11" ht="23.25" customHeight="1">
      <c r="A334" s="310"/>
      <c r="B334" s="310"/>
      <c r="C334" s="310"/>
      <c r="D334" s="311" t="s">
        <v>1275</v>
      </c>
      <c r="E334" s="311" t="s">
        <v>1276</v>
      </c>
      <c r="F334" s="312">
        <v>345.85</v>
      </c>
      <c r="G334" s="312">
        <v>345.85</v>
      </c>
      <c r="H334" s="312">
        <v>325.6</v>
      </c>
      <c r="I334" s="312">
        <v>20.25</v>
      </c>
      <c r="J334" s="312">
        <v>0</v>
      </c>
      <c r="K334" s="312">
        <v>0</v>
      </c>
    </row>
    <row r="335" spans="1:11" ht="23.25" customHeight="1">
      <c r="A335" s="313" t="s">
        <v>947</v>
      </c>
      <c r="B335" s="313" t="s">
        <v>813</v>
      </c>
      <c r="C335" s="313" t="s">
        <v>812</v>
      </c>
      <c r="D335" s="314" t="s">
        <v>1277</v>
      </c>
      <c r="E335" s="314" t="s">
        <v>1181</v>
      </c>
      <c r="F335" s="315">
        <v>345.85</v>
      </c>
      <c r="G335" s="315">
        <v>345.85</v>
      </c>
      <c r="H335" s="315">
        <v>325.6</v>
      </c>
      <c r="I335" s="315">
        <v>20.25</v>
      </c>
      <c r="J335" s="315">
        <v>0</v>
      </c>
      <c r="K335" s="315">
        <v>0</v>
      </c>
    </row>
    <row r="336" spans="1:11" ht="23.25" customHeight="1">
      <c r="A336" s="310"/>
      <c r="B336" s="310"/>
      <c r="C336" s="310"/>
      <c r="D336" s="311" t="s">
        <v>1278</v>
      </c>
      <c r="E336" s="311" t="s">
        <v>1279</v>
      </c>
      <c r="F336" s="312">
        <v>1083.06</v>
      </c>
      <c r="G336" s="312">
        <v>1027.26</v>
      </c>
      <c r="H336" s="312">
        <v>959.27</v>
      </c>
      <c r="I336" s="312">
        <v>64.76</v>
      </c>
      <c r="J336" s="312">
        <v>3.23</v>
      </c>
      <c r="K336" s="312">
        <v>55.8</v>
      </c>
    </row>
    <row r="337" spans="1:11" ht="23.25" customHeight="1">
      <c r="A337" s="313" t="s">
        <v>811</v>
      </c>
      <c r="B337" s="313" t="s">
        <v>813</v>
      </c>
      <c r="C337" s="313" t="s">
        <v>819</v>
      </c>
      <c r="D337" s="314" t="s">
        <v>1280</v>
      </c>
      <c r="E337" s="314" t="s">
        <v>1171</v>
      </c>
      <c r="F337" s="315">
        <v>5</v>
      </c>
      <c r="G337" s="315">
        <v>0</v>
      </c>
      <c r="H337" s="315">
        <v>0</v>
      </c>
      <c r="I337" s="315">
        <v>0</v>
      </c>
      <c r="J337" s="315">
        <v>0</v>
      </c>
      <c r="K337" s="315">
        <v>5</v>
      </c>
    </row>
    <row r="338" spans="1:11" ht="23.25" customHeight="1">
      <c r="A338" s="313" t="s">
        <v>811</v>
      </c>
      <c r="B338" s="313" t="s">
        <v>812</v>
      </c>
      <c r="C338" s="313" t="s">
        <v>813</v>
      </c>
      <c r="D338" s="314" t="s">
        <v>1280</v>
      </c>
      <c r="E338" s="314" t="s">
        <v>815</v>
      </c>
      <c r="F338" s="315">
        <v>1027.26</v>
      </c>
      <c r="G338" s="315">
        <v>1027.26</v>
      </c>
      <c r="H338" s="315">
        <v>959.27</v>
      </c>
      <c r="I338" s="315">
        <v>64.76</v>
      </c>
      <c r="J338" s="315">
        <v>3.23</v>
      </c>
      <c r="K338" s="315">
        <v>0</v>
      </c>
    </row>
    <row r="339" spans="1:11" ht="23.25" customHeight="1">
      <c r="A339" s="313" t="s">
        <v>811</v>
      </c>
      <c r="B339" s="313" t="s">
        <v>812</v>
      </c>
      <c r="C339" s="313" t="s">
        <v>819</v>
      </c>
      <c r="D339" s="314" t="s">
        <v>1280</v>
      </c>
      <c r="E339" s="314" t="s">
        <v>820</v>
      </c>
      <c r="F339" s="315">
        <v>20.8</v>
      </c>
      <c r="G339" s="315">
        <v>0</v>
      </c>
      <c r="H339" s="315">
        <v>0</v>
      </c>
      <c r="I339" s="315">
        <v>0</v>
      </c>
      <c r="J339" s="315">
        <v>0</v>
      </c>
      <c r="K339" s="315">
        <v>20.8</v>
      </c>
    </row>
    <row r="340" spans="1:11" ht="23.25" customHeight="1">
      <c r="A340" s="313" t="s">
        <v>811</v>
      </c>
      <c r="B340" s="313" t="s">
        <v>1053</v>
      </c>
      <c r="C340" s="313" t="s">
        <v>819</v>
      </c>
      <c r="D340" s="314" t="s">
        <v>1280</v>
      </c>
      <c r="E340" s="314" t="s">
        <v>1056</v>
      </c>
      <c r="F340" s="315">
        <v>2</v>
      </c>
      <c r="G340" s="315">
        <v>0</v>
      </c>
      <c r="H340" s="315">
        <v>0</v>
      </c>
      <c r="I340" s="315">
        <v>0</v>
      </c>
      <c r="J340" s="315">
        <v>0</v>
      </c>
      <c r="K340" s="315">
        <v>2</v>
      </c>
    </row>
    <row r="341" spans="1:11" ht="23.25" customHeight="1">
      <c r="A341" s="313" t="s">
        <v>811</v>
      </c>
      <c r="B341" s="313" t="s">
        <v>1081</v>
      </c>
      <c r="C341" s="313" t="s">
        <v>819</v>
      </c>
      <c r="D341" s="314" t="s">
        <v>1280</v>
      </c>
      <c r="E341" s="314" t="s">
        <v>1084</v>
      </c>
      <c r="F341" s="315">
        <v>18</v>
      </c>
      <c r="G341" s="315">
        <v>0</v>
      </c>
      <c r="H341" s="315">
        <v>0</v>
      </c>
      <c r="I341" s="315">
        <v>0</v>
      </c>
      <c r="J341" s="315">
        <v>0</v>
      </c>
      <c r="K341" s="315">
        <v>18</v>
      </c>
    </row>
    <row r="342" spans="1:11" ht="23.25" customHeight="1">
      <c r="A342" s="313" t="s">
        <v>994</v>
      </c>
      <c r="B342" s="313" t="s">
        <v>813</v>
      </c>
      <c r="C342" s="313" t="s">
        <v>819</v>
      </c>
      <c r="D342" s="314" t="s">
        <v>1280</v>
      </c>
      <c r="E342" s="314" t="s">
        <v>999</v>
      </c>
      <c r="F342" s="315">
        <v>10</v>
      </c>
      <c r="G342" s="315">
        <v>0</v>
      </c>
      <c r="H342" s="315">
        <v>0</v>
      </c>
      <c r="I342" s="315">
        <v>0</v>
      </c>
      <c r="J342" s="315">
        <v>0</v>
      </c>
      <c r="K342" s="315">
        <v>10</v>
      </c>
    </row>
    <row r="343" spans="1:11" ht="23.25" customHeight="1">
      <c r="A343" s="310"/>
      <c r="B343" s="310"/>
      <c r="C343" s="310"/>
      <c r="D343" s="311" t="s">
        <v>1281</v>
      </c>
      <c r="E343" s="311" t="s">
        <v>1282</v>
      </c>
      <c r="F343" s="312">
        <v>206.86</v>
      </c>
      <c r="G343" s="312">
        <v>206.86</v>
      </c>
      <c r="H343" s="312">
        <v>183.35</v>
      </c>
      <c r="I343" s="312">
        <v>11.45</v>
      </c>
      <c r="J343" s="312">
        <v>12.06</v>
      </c>
      <c r="K343" s="312">
        <v>0</v>
      </c>
    </row>
    <row r="344" spans="1:11" ht="23.25" customHeight="1">
      <c r="A344" s="313" t="s">
        <v>891</v>
      </c>
      <c r="B344" s="313" t="s">
        <v>812</v>
      </c>
      <c r="C344" s="313" t="s">
        <v>843</v>
      </c>
      <c r="D344" s="314" t="s">
        <v>1283</v>
      </c>
      <c r="E344" s="314" t="s">
        <v>964</v>
      </c>
      <c r="F344" s="315">
        <v>206.86</v>
      </c>
      <c r="G344" s="315">
        <v>206.86</v>
      </c>
      <c r="H344" s="315">
        <v>183.35</v>
      </c>
      <c r="I344" s="315">
        <v>11.45</v>
      </c>
      <c r="J344" s="315">
        <v>12.06</v>
      </c>
      <c r="K344" s="315">
        <v>0</v>
      </c>
    </row>
    <row r="345" spans="1:11" ht="23.25" customHeight="1">
      <c r="A345" s="310"/>
      <c r="B345" s="310"/>
      <c r="C345" s="310"/>
      <c r="D345" s="311" t="s">
        <v>1284</v>
      </c>
      <c r="E345" s="311" t="s">
        <v>1285</v>
      </c>
      <c r="F345" s="312">
        <v>92.24</v>
      </c>
      <c r="G345" s="312">
        <v>92.24</v>
      </c>
      <c r="H345" s="312">
        <v>72.25</v>
      </c>
      <c r="I345" s="312">
        <v>4.39</v>
      </c>
      <c r="J345" s="312">
        <v>15.6</v>
      </c>
      <c r="K345" s="312">
        <v>0</v>
      </c>
    </row>
    <row r="346" spans="1:11" ht="23.25" customHeight="1">
      <c r="A346" s="313" t="s">
        <v>829</v>
      </c>
      <c r="B346" s="313" t="s">
        <v>813</v>
      </c>
      <c r="C346" s="313" t="s">
        <v>826</v>
      </c>
      <c r="D346" s="314" t="s">
        <v>1286</v>
      </c>
      <c r="E346" s="314" t="s">
        <v>1121</v>
      </c>
      <c r="F346" s="315">
        <v>92.24</v>
      </c>
      <c r="G346" s="315">
        <v>92.24</v>
      </c>
      <c r="H346" s="315">
        <v>72.25</v>
      </c>
      <c r="I346" s="315">
        <v>4.39</v>
      </c>
      <c r="J346" s="315">
        <v>15.6</v>
      </c>
      <c r="K346" s="315">
        <v>0</v>
      </c>
    </row>
    <row r="347" spans="1:11" ht="23.25" customHeight="1">
      <c r="A347" s="310"/>
      <c r="B347" s="310"/>
      <c r="C347" s="310"/>
      <c r="D347" s="311" t="s">
        <v>1287</v>
      </c>
      <c r="E347" s="311" t="s">
        <v>1288</v>
      </c>
      <c r="F347" s="312">
        <v>293.75</v>
      </c>
      <c r="G347" s="312">
        <v>293.75</v>
      </c>
      <c r="H347" s="312">
        <v>276.39</v>
      </c>
      <c r="I347" s="312">
        <v>17.36</v>
      </c>
      <c r="J347" s="312">
        <v>0</v>
      </c>
      <c r="K347" s="312">
        <v>0</v>
      </c>
    </row>
    <row r="348" spans="1:11" ht="23.25" customHeight="1">
      <c r="A348" s="313" t="s">
        <v>947</v>
      </c>
      <c r="B348" s="313" t="s">
        <v>813</v>
      </c>
      <c r="C348" s="313" t="s">
        <v>812</v>
      </c>
      <c r="D348" s="314" t="s">
        <v>1289</v>
      </c>
      <c r="E348" s="314" t="s">
        <v>1181</v>
      </c>
      <c r="F348" s="315">
        <v>293.75</v>
      </c>
      <c r="G348" s="315">
        <v>293.75</v>
      </c>
      <c r="H348" s="315">
        <v>276.39</v>
      </c>
      <c r="I348" s="315">
        <v>17.36</v>
      </c>
      <c r="J348" s="315">
        <v>0</v>
      </c>
      <c r="K348" s="315">
        <v>0</v>
      </c>
    </row>
    <row r="349" spans="1:11" ht="23.25" customHeight="1">
      <c r="A349" s="310"/>
      <c r="B349" s="310"/>
      <c r="C349" s="310"/>
      <c r="D349" s="311" t="s">
        <v>1290</v>
      </c>
      <c r="E349" s="311" t="s">
        <v>1291</v>
      </c>
      <c r="F349" s="312">
        <v>102.36</v>
      </c>
      <c r="G349" s="312">
        <v>102.36</v>
      </c>
      <c r="H349" s="312">
        <v>93.57</v>
      </c>
      <c r="I349" s="312">
        <v>8.79</v>
      </c>
      <c r="J349" s="312">
        <v>0</v>
      </c>
      <c r="K349" s="312">
        <v>0</v>
      </c>
    </row>
    <row r="350" spans="1:11" ht="23.25" customHeight="1">
      <c r="A350" s="313" t="s">
        <v>811</v>
      </c>
      <c r="B350" s="313" t="s">
        <v>1032</v>
      </c>
      <c r="C350" s="313" t="s">
        <v>813</v>
      </c>
      <c r="D350" s="314" t="s">
        <v>1292</v>
      </c>
      <c r="E350" s="314" t="s">
        <v>1034</v>
      </c>
      <c r="F350" s="315">
        <v>102.36</v>
      </c>
      <c r="G350" s="315">
        <v>102.36</v>
      </c>
      <c r="H350" s="315">
        <v>93.57</v>
      </c>
      <c r="I350" s="315">
        <v>8.79</v>
      </c>
      <c r="J350" s="315">
        <v>0</v>
      </c>
      <c r="K350" s="315">
        <v>0</v>
      </c>
    </row>
    <row r="351" spans="1:11" ht="23.25" customHeight="1">
      <c r="A351" s="310"/>
      <c r="B351" s="310"/>
      <c r="C351" s="310"/>
      <c r="D351" s="311" t="s">
        <v>1293</v>
      </c>
      <c r="E351" s="311" t="s">
        <v>1294</v>
      </c>
      <c r="F351" s="312">
        <v>918.94</v>
      </c>
      <c r="G351" s="312">
        <v>850.5</v>
      </c>
      <c r="H351" s="312">
        <v>791.9</v>
      </c>
      <c r="I351" s="312">
        <v>54.56</v>
      </c>
      <c r="J351" s="312">
        <v>4.04</v>
      </c>
      <c r="K351" s="312">
        <v>68.44</v>
      </c>
    </row>
    <row r="352" spans="1:11" ht="23.25" customHeight="1">
      <c r="A352" s="313" t="s">
        <v>811</v>
      </c>
      <c r="B352" s="313" t="s">
        <v>813</v>
      </c>
      <c r="C352" s="313" t="s">
        <v>819</v>
      </c>
      <c r="D352" s="314" t="s">
        <v>1295</v>
      </c>
      <c r="E352" s="314" t="s">
        <v>1171</v>
      </c>
      <c r="F352" s="315">
        <v>5</v>
      </c>
      <c r="G352" s="315">
        <v>0</v>
      </c>
      <c r="H352" s="315">
        <v>0</v>
      </c>
      <c r="I352" s="315">
        <v>0</v>
      </c>
      <c r="J352" s="315">
        <v>0</v>
      </c>
      <c r="K352" s="315">
        <v>5</v>
      </c>
    </row>
    <row r="353" spans="1:11" ht="23.25" customHeight="1">
      <c r="A353" s="313" t="s">
        <v>811</v>
      </c>
      <c r="B353" s="313" t="s">
        <v>812</v>
      </c>
      <c r="C353" s="313" t="s">
        <v>813</v>
      </c>
      <c r="D353" s="314" t="s">
        <v>1295</v>
      </c>
      <c r="E353" s="314" t="s">
        <v>815</v>
      </c>
      <c r="F353" s="315">
        <v>850.5</v>
      </c>
      <c r="G353" s="315">
        <v>850.5</v>
      </c>
      <c r="H353" s="315">
        <v>791.9</v>
      </c>
      <c r="I353" s="315">
        <v>54.56</v>
      </c>
      <c r="J353" s="315">
        <v>4.04</v>
      </c>
      <c r="K353" s="315">
        <v>0</v>
      </c>
    </row>
    <row r="354" spans="1:11" ht="23.25" customHeight="1">
      <c r="A354" s="313" t="s">
        <v>811</v>
      </c>
      <c r="B354" s="313" t="s">
        <v>812</v>
      </c>
      <c r="C354" s="313" t="s">
        <v>819</v>
      </c>
      <c r="D354" s="314" t="s">
        <v>1295</v>
      </c>
      <c r="E354" s="314" t="s">
        <v>820</v>
      </c>
      <c r="F354" s="315">
        <v>10</v>
      </c>
      <c r="G354" s="315">
        <v>0</v>
      </c>
      <c r="H354" s="315">
        <v>0</v>
      </c>
      <c r="I354" s="315">
        <v>0</v>
      </c>
      <c r="J354" s="315">
        <v>0</v>
      </c>
      <c r="K354" s="315">
        <v>10</v>
      </c>
    </row>
    <row r="355" spans="1:11" ht="23.25" customHeight="1">
      <c r="A355" s="313" t="s">
        <v>811</v>
      </c>
      <c r="B355" s="313" t="s">
        <v>1053</v>
      </c>
      <c r="C355" s="313" t="s">
        <v>819</v>
      </c>
      <c r="D355" s="314" t="s">
        <v>1295</v>
      </c>
      <c r="E355" s="314" t="s">
        <v>1056</v>
      </c>
      <c r="F355" s="315">
        <v>2</v>
      </c>
      <c r="G355" s="315">
        <v>0</v>
      </c>
      <c r="H355" s="315">
        <v>0</v>
      </c>
      <c r="I355" s="315">
        <v>0</v>
      </c>
      <c r="J355" s="315">
        <v>0</v>
      </c>
      <c r="K355" s="315">
        <v>2</v>
      </c>
    </row>
    <row r="356" spans="1:11" ht="23.25" customHeight="1">
      <c r="A356" s="313" t="s">
        <v>811</v>
      </c>
      <c r="B356" s="313" t="s">
        <v>1081</v>
      </c>
      <c r="C356" s="313" t="s">
        <v>819</v>
      </c>
      <c r="D356" s="314" t="s">
        <v>1295</v>
      </c>
      <c r="E356" s="314" t="s">
        <v>1084</v>
      </c>
      <c r="F356" s="315">
        <v>31</v>
      </c>
      <c r="G356" s="315">
        <v>0</v>
      </c>
      <c r="H356" s="315">
        <v>0</v>
      </c>
      <c r="I356" s="315">
        <v>0</v>
      </c>
      <c r="J356" s="315">
        <v>0</v>
      </c>
      <c r="K356" s="315">
        <v>31</v>
      </c>
    </row>
    <row r="357" spans="1:11" ht="23.25" customHeight="1">
      <c r="A357" s="313" t="s">
        <v>811</v>
      </c>
      <c r="B357" s="313" t="s">
        <v>819</v>
      </c>
      <c r="C357" s="313" t="s">
        <v>819</v>
      </c>
      <c r="D357" s="314" t="s">
        <v>1295</v>
      </c>
      <c r="E357" s="314" t="s">
        <v>1223</v>
      </c>
      <c r="F357" s="315">
        <v>10.44</v>
      </c>
      <c r="G357" s="315">
        <v>0</v>
      </c>
      <c r="H357" s="315">
        <v>0</v>
      </c>
      <c r="I357" s="315">
        <v>0</v>
      </c>
      <c r="J357" s="315">
        <v>0</v>
      </c>
      <c r="K357" s="315">
        <v>10.44</v>
      </c>
    </row>
    <row r="358" spans="1:11" ht="23.25" customHeight="1">
      <c r="A358" s="313" t="s">
        <v>994</v>
      </c>
      <c r="B358" s="313" t="s">
        <v>813</v>
      </c>
      <c r="C358" s="313" t="s">
        <v>819</v>
      </c>
      <c r="D358" s="314" t="s">
        <v>1295</v>
      </c>
      <c r="E358" s="314" t="s">
        <v>999</v>
      </c>
      <c r="F358" s="315">
        <v>10</v>
      </c>
      <c r="G358" s="315">
        <v>0</v>
      </c>
      <c r="H358" s="315">
        <v>0</v>
      </c>
      <c r="I358" s="315">
        <v>0</v>
      </c>
      <c r="J358" s="315">
        <v>0</v>
      </c>
      <c r="K358" s="315">
        <v>10</v>
      </c>
    </row>
    <row r="359" spans="1:11" ht="23.25" customHeight="1">
      <c r="A359" s="310"/>
      <c r="B359" s="310"/>
      <c r="C359" s="310"/>
      <c r="D359" s="311" t="s">
        <v>1296</v>
      </c>
      <c r="E359" s="311" t="s">
        <v>1297</v>
      </c>
      <c r="F359" s="312">
        <v>244.31</v>
      </c>
      <c r="G359" s="312">
        <v>244.31</v>
      </c>
      <c r="H359" s="312">
        <v>206.26</v>
      </c>
      <c r="I359" s="312">
        <v>16.39</v>
      </c>
      <c r="J359" s="312">
        <v>21.66</v>
      </c>
      <c r="K359" s="312">
        <v>0</v>
      </c>
    </row>
    <row r="360" spans="1:11" ht="23.25" customHeight="1">
      <c r="A360" s="313" t="s">
        <v>891</v>
      </c>
      <c r="B360" s="313" t="s">
        <v>812</v>
      </c>
      <c r="C360" s="313" t="s">
        <v>843</v>
      </c>
      <c r="D360" s="314" t="s">
        <v>1298</v>
      </c>
      <c r="E360" s="314" t="s">
        <v>964</v>
      </c>
      <c r="F360" s="315">
        <v>244.31</v>
      </c>
      <c r="G360" s="315">
        <v>244.31</v>
      </c>
      <c r="H360" s="315">
        <v>206.26</v>
      </c>
      <c r="I360" s="315">
        <v>16.39</v>
      </c>
      <c r="J360" s="315">
        <v>21.66</v>
      </c>
      <c r="K360" s="315">
        <v>0</v>
      </c>
    </row>
    <row r="361" spans="1:11" ht="23.25" customHeight="1">
      <c r="A361" s="310"/>
      <c r="B361" s="310"/>
      <c r="C361" s="310"/>
      <c r="D361" s="311" t="s">
        <v>1299</v>
      </c>
      <c r="E361" s="311" t="s">
        <v>1300</v>
      </c>
      <c r="F361" s="312">
        <v>95.57</v>
      </c>
      <c r="G361" s="312">
        <v>95.57</v>
      </c>
      <c r="H361" s="312">
        <v>70.8</v>
      </c>
      <c r="I361" s="312">
        <v>4.37</v>
      </c>
      <c r="J361" s="312">
        <v>20.4</v>
      </c>
      <c r="K361" s="312">
        <v>0</v>
      </c>
    </row>
    <row r="362" spans="1:11" ht="23.25" customHeight="1">
      <c r="A362" s="313" t="s">
        <v>829</v>
      </c>
      <c r="B362" s="313" t="s">
        <v>813</v>
      </c>
      <c r="C362" s="313" t="s">
        <v>826</v>
      </c>
      <c r="D362" s="314" t="s">
        <v>1301</v>
      </c>
      <c r="E362" s="314" t="s">
        <v>1121</v>
      </c>
      <c r="F362" s="315">
        <v>95.57</v>
      </c>
      <c r="G362" s="315">
        <v>95.57</v>
      </c>
      <c r="H362" s="315">
        <v>70.8</v>
      </c>
      <c r="I362" s="315">
        <v>4.37</v>
      </c>
      <c r="J362" s="315">
        <v>20.4</v>
      </c>
      <c r="K362" s="315">
        <v>0</v>
      </c>
    </row>
    <row r="363" spans="1:11" ht="23.25" customHeight="1">
      <c r="A363" s="310"/>
      <c r="B363" s="310"/>
      <c r="C363" s="310"/>
      <c r="D363" s="311" t="s">
        <v>1302</v>
      </c>
      <c r="E363" s="311" t="s">
        <v>1303</v>
      </c>
      <c r="F363" s="312">
        <v>403.04</v>
      </c>
      <c r="G363" s="312">
        <v>403.04</v>
      </c>
      <c r="H363" s="312">
        <v>379.82</v>
      </c>
      <c r="I363" s="312">
        <v>23.22</v>
      </c>
      <c r="J363" s="312">
        <v>0</v>
      </c>
      <c r="K363" s="312">
        <v>0</v>
      </c>
    </row>
    <row r="364" spans="1:11" ht="23.25" customHeight="1">
      <c r="A364" s="313" t="s">
        <v>947</v>
      </c>
      <c r="B364" s="313" t="s">
        <v>813</v>
      </c>
      <c r="C364" s="313" t="s">
        <v>812</v>
      </c>
      <c r="D364" s="314" t="s">
        <v>1304</v>
      </c>
      <c r="E364" s="314" t="s">
        <v>1181</v>
      </c>
      <c r="F364" s="315">
        <v>403.04</v>
      </c>
      <c r="G364" s="315">
        <v>403.04</v>
      </c>
      <c r="H364" s="315">
        <v>379.82</v>
      </c>
      <c r="I364" s="315">
        <v>23.22</v>
      </c>
      <c r="J364" s="315">
        <v>0</v>
      </c>
      <c r="K364" s="315">
        <v>0</v>
      </c>
    </row>
    <row r="365" spans="1:11" ht="23.25" customHeight="1">
      <c r="A365" s="310"/>
      <c r="B365" s="310"/>
      <c r="C365" s="310"/>
      <c r="D365" s="311" t="s">
        <v>1305</v>
      </c>
      <c r="E365" s="311" t="s">
        <v>1306</v>
      </c>
      <c r="F365" s="312">
        <v>120.14</v>
      </c>
      <c r="G365" s="312">
        <v>120.14</v>
      </c>
      <c r="H365" s="312">
        <v>109.74</v>
      </c>
      <c r="I365" s="312">
        <v>10.4</v>
      </c>
      <c r="J365" s="312">
        <v>0</v>
      </c>
      <c r="K365" s="312">
        <v>0</v>
      </c>
    </row>
    <row r="366" spans="1:11" ht="23.25" customHeight="1">
      <c r="A366" s="313" t="s">
        <v>811</v>
      </c>
      <c r="B366" s="313" t="s">
        <v>1032</v>
      </c>
      <c r="C366" s="313" t="s">
        <v>813</v>
      </c>
      <c r="D366" s="314" t="s">
        <v>1307</v>
      </c>
      <c r="E366" s="314" t="s">
        <v>1034</v>
      </c>
      <c r="F366" s="315">
        <v>120.14</v>
      </c>
      <c r="G366" s="315">
        <v>120.14</v>
      </c>
      <c r="H366" s="315">
        <v>109.74</v>
      </c>
      <c r="I366" s="315">
        <v>10.4</v>
      </c>
      <c r="J366" s="315">
        <v>0</v>
      </c>
      <c r="K366" s="315">
        <v>0</v>
      </c>
    </row>
    <row r="367" spans="1:11" ht="23.25" customHeight="1">
      <c r="A367" s="310"/>
      <c r="B367" s="310"/>
      <c r="C367" s="310"/>
      <c r="D367" s="311" t="s">
        <v>1308</v>
      </c>
      <c r="E367" s="311" t="s">
        <v>1309</v>
      </c>
      <c r="F367" s="312">
        <v>1007.03</v>
      </c>
      <c r="G367" s="312">
        <v>940.27</v>
      </c>
      <c r="H367" s="312">
        <v>868.65</v>
      </c>
      <c r="I367" s="312">
        <v>58.86</v>
      </c>
      <c r="J367" s="312">
        <v>12.76</v>
      </c>
      <c r="K367" s="312">
        <v>66.76</v>
      </c>
    </row>
    <row r="368" spans="1:11" ht="23.25" customHeight="1">
      <c r="A368" s="313" t="s">
        <v>811</v>
      </c>
      <c r="B368" s="313" t="s">
        <v>813</v>
      </c>
      <c r="C368" s="313" t="s">
        <v>819</v>
      </c>
      <c r="D368" s="314" t="s">
        <v>1310</v>
      </c>
      <c r="E368" s="314" t="s">
        <v>1171</v>
      </c>
      <c r="F368" s="315">
        <v>5</v>
      </c>
      <c r="G368" s="315">
        <v>0</v>
      </c>
      <c r="H368" s="315">
        <v>0</v>
      </c>
      <c r="I368" s="315">
        <v>0</v>
      </c>
      <c r="J368" s="315">
        <v>0</v>
      </c>
      <c r="K368" s="315">
        <v>5</v>
      </c>
    </row>
    <row r="369" spans="1:11" ht="23.25" customHeight="1">
      <c r="A369" s="313" t="s">
        <v>811</v>
      </c>
      <c r="B369" s="313" t="s">
        <v>812</v>
      </c>
      <c r="C369" s="313" t="s">
        <v>813</v>
      </c>
      <c r="D369" s="314" t="s">
        <v>1310</v>
      </c>
      <c r="E369" s="314" t="s">
        <v>815</v>
      </c>
      <c r="F369" s="315">
        <v>940.27</v>
      </c>
      <c r="G369" s="315">
        <v>940.27</v>
      </c>
      <c r="H369" s="315">
        <v>868.65</v>
      </c>
      <c r="I369" s="315">
        <v>58.86</v>
      </c>
      <c r="J369" s="315">
        <v>12.76</v>
      </c>
      <c r="K369" s="315">
        <v>0</v>
      </c>
    </row>
    <row r="370" spans="1:11" ht="23.25" customHeight="1">
      <c r="A370" s="313" t="s">
        <v>811</v>
      </c>
      <c r="B370" s="313" t="s">
        <v>812</v>
      </c>
      <c r="C370" s="313" t="s">
        <v>819</v>
      </c>
      <c r="D370" s="314" t="s">
        <v>1310</v>
      </c>
      <c r="E370" s="314" t="s">
        <v>820</v>
      </c>
      <c r="F370" s="315">
        <v>22.96</v>
      </c>
      <c r="G370" s="315">
        <v>0</v>
      </c>
      <c r="H370" s="315">
        <v>0</v>
      </c>
      <c r="I370" s="315">
        <v>0</v>
      </c>
      <c r="J370" s="315">
        <v>0</v>
      </c>
      <c r="K370" s="315">
        <v>22.96</v>
      </c>
    </row>
    <row r="371" spans="1:11" ht="23.25" customHeight="1">
      <c r="A371" s="313" t="s">
        <v>811</v>
      </c>
      <c r="B371" s="313" t="s">
        <v>1053</v>
      </c>
      <c r="C371" s="313" t="s">
        <v>819</v>
      </c>
      <c r="D371" s="314" t="s">
        <v>1310</v>
      </c>
      <c r="E371" s="314" t="s">
        <v>1056</v>
      </c>
      <c r="F371" s="315">
        <v>2</v>
      </c>
      <c r="G371" s="315">
        <v>0</v>
      </c>
      <c r="H371" s="315">
        <v>0</v>
      </c>
      <c r="I371" s="315">
        <v>0</v>
      </c>
      <c r="J371" s="315">
        <v>0</v>
      </c>
      <c r="K371" s="315">
        <v>2</v>
      </c>
    </row>
    <row r="372" spans="1:11" ht="23.25" customHeight="1">
      <c r="A372" s="313" t="s">
        <v>811</v>
      </c>
      <c r="B372" s="313" t="s">
        <v>1081</v>
      </c>
      <c r="C372" s="313" t="s">
        <v>819</v>
      </c>
      <c r="D372" s="314" t="s">
        <v>1310</v>
      </c>
      <c r="E372" s="314" t="s">
        <v>1084</v>
      </c>
      <c r="F372" s="315">
        <v>26.8</v>
      </c>
      <c r="G372" s="315">
        <v>0</v>
      </c>
      <c r="H372" s="315">
        <v>0</v>
      </c>
      <c r="I372" s="315">
        <v>0</v>
      </c>
      <c r="J372" s="315">
        <v>0</v>
      </c>
      <c r="K372" s="315">
        <v>26.8</v>
      </c>
    </row>
    <row r="373" spans="1:11" ht="23.25" customHeight="1">
      <c r="A373" s="313" t="s">
        <v>994</v>
      </c>
      <c r="B373" s="313" t="s">
        <v>813</v>
      </c>
      <c r="C373" s="313" t="s">
        <v>819</v>
      </c>
      <c r="D373" s="314" t="s">
        <v>1310</v>
      </c>
      <c r="E373" s="314" t="s">
        <v>999</v>
      </c>
      <c r="F373" s="315">
        <v>10</v>
      </c>
      <c r="G373" s="315">
        <v>0</v>
      </c>
      <c r="H373" s="315">
        <v>0</v>
      </c>
      <c r="I373" s="315">
        <v>0</v>
      </c>
      <c r="J373" s="315">
        <v>0</v>
      </c>
      <c r="K373" s="315">
        <v>10</v>
      </c>
    </row>
    <row r="374" spans="1:11" ht="23.25" customHeight="1">
      <c r="A374" s="310"/>
      <c r="B374" s="310"/>
      <c r="C374" s="310"/>
      <c r="D374" s="311" t="s">
        <v>1311</v>
      </c>
      <c r="E374" s="311" t="s">
        <v>1312</v>
      </c>
      <c r="F374" s="312">
        <v>293.53</v>
      </c>
      <c r="G374" s="312">
        <v>293.53</v>
      </c>
      <c r="H374" s="312">
        <v>250.12</v>
      </c>
      <c r="I374" s="312">
        <v>15.75</v>
      </c>
      <c r="J374" s="312">
        <v>27.66</v>
      </c>
      <c r="K374" s="312">
        <v>0</v>
      </c>
    </row>
    <row r="375" spans="1:11" ht="23.25" customHeight="1">
      <c r="A375" s="313" t="s">
        <v>891</v>
      </c>
      <c r="B375" s="313" t="s">
        <v>812</v>
      </c>
      <c r="C375" s="313" t="s">
        <v>843</v>
      </c>
      <c r="D375" s="314" t="s">
        <v>1313</v>
      </c>
      <c r="E375" s="314" t="s">
        <v>964</v>
      </c>
      <c r="F375" s="315">
        <v>293.53</v>
      </c>
      <c r="G375" s="315">
        <v>293.53</v>
      </c>
      <c r="H375" s="315">
        <v>250.12</v>
      </c>
      <c r="I375" s="315">
        <v>15.75</v>
      </c>
      <c r="J375" s="315">
        <v>27.66</v>
      </c>
      <c r="K375" s="315">
        <v>0</v>
      </c>
    </row>
    <row r="376" spans="1:11" ht="23.25" customHeight="1">
      <c r="A376" s="310"/>
      <c r="B376" s="310"/>
      <c r="C376" s="310"/>
      <c r="D376" s="311" t="s">
        <v>1314</v>
      </c>
      <c r="E376" s="311" t="s">
        <v>1315</v>
      </c>
      <c r="F376" s="312">
        <v>135.91</v>
      </c>
      <c r="G376" s="312">
        <v>135.91</v>
      </c>
      <c r="H376" s="312">
        <v>95.29</v>
      </c>
      <c r="I376" s="312">
        <v>5.82</v>
      </c>
      <c r="J376" s="312">
        <v>34.8</v>
      </c>
      <c r="K376" s="312">
        <v>0</v>
      </c>
    </row>
    <row r="377" spans="1:11" ht="23.25" customHeight="1">
      <c r="A377" s="313" t="s">
        <v>829</v>
      </c>
      <c r="B377" s="313" t="s">
        <v>813</v>
      </c>
      <c r="C377" s="313" t="s">
        <v>826</v>
      </c>
      <c r="D377" s="314" t="s">
        <v>1316</v>
      </c>
      <c r="E377" s="314" t="s">
        <v>1121</v>
      </c>
      <c r="F377" s="315">
        <v>135.91</v>
      </c>
      <c r="G377" s="315">
        <v>135.91</v>
      </c>
      <c r="H377" s="315">
        <v>95.29</v>
      </c>
      <c r="I377" s="315">
        <v>5.82</v>
      </c>
      <c r="J377" s="315">
        <v>34.8</v>
      </c>
      <c r="K377" s="315">
        <v>0</v>
      </c>
    </row>
    <row r="378" spans="1:11" ht="23.25" customHeight="1">
      <c r="A378" s="310"/>
      <c r="B378" s="310"/>
      <c r="C378" s="310"/>
      <c r="D378" s="311" t="s">
        <v>1317</v>
      </c>
      <c r="E378" s="311" t="s">
        <v>1318</v>
      </c>
      <c r="F378" s="312">
        <v>562.55</v>
      </c>
      <c r="G378" s="312">
        <v>562.55</v>
      </c>
      <c r="H378" s="312">
        <v>529.32</v>
      </c>
      <c r="I378" s="312">
        <v>33.23</v>
      </c>
      <c r="J378" s="312">
        <v>0</v>
      </c>
      <c r="K378" s="312">
        <v>0</v>
      </c>
    </row>
    <row r="379" spans="1:11" ht="23.25" customHeight="1">
      <c r="A379" s="313" t="s">
        <v>947</v>
      </c>
      <c r="B379" s="313" t="s">
        <v>813</v>
      </c>
      <c r="C379" s="313" t="s">
        <v>812</v>
      </c>
      <c r="D379" s="314" t="s">
        <v>1319</v>
      </c>
      <c r="E379" s="314" t="s">
        <v>1181</v>
      </c>
      <c r="F379" s="315">
        <v>562.55</v>
      </c>
      <c r="G379" s="315">
        <v>562.55</v>
      </c>
      <c r="H379" s="315">
        <v>529.32</v>
      </c>
      <c r="I379" s="315">
        <v>33.23</v>
      </c>
      <c r="J379" s="315">
        <v>0</v>
      </c>
      <c r="K379" s="315">
        <v>0</v>
      </c>
    </row>
    <row r="380" spans="1:11" ht="23.25" customHeight="1">
      <c r="A380" s="310"/>
      <c r="B380" s="310"/>
      <c r="C380" s="310"/>
      <c r="D380" s="311" t="s">
        <v>1320</v>
      </c>
      <c r="E380" s="311" t="s">
        <v>1321</v>
      </c>
      <c r="F380" s="312">
        <v>213.29</v>
      </c>
      <c r="G380" s="312">
        <v>213.29</v>
      </c>
      <c r="H380" s="312">
        <v>197.58</v>
      </c>
      <c r="I380" s="312">
        <v>15.71</v>
      </c>
      <c r="J380" s="312">
        <v>0</v>
      </c>
      <c r="K380" s="312">
        <v>0</v>
      </c>
    </row>
    <row r="381" spans="1:11" ht="23.25" customHeight="1">
      <c r="A381" s="313" t="s">
        <v>811</v>
      </c>
      <c r="B381" s="313" t="s">
        <v>1032</v>
      </c>
      <c r="C381" s="313" t="s">
        <v>813</v>
      </c>
      <c r="D381" s="314" t="s">
        <v>1322</v>
      </c>
      <c r="E381" s="314" t="s">
        <v>1034</v>
      </c>
      <c r="F381" s="315">
        <v>213.29</v>
      </c>
      <c r="G381" s="315">
        <v>213.29</v>
      </c>
      <c r="H381" s="315">
        <v>197.58</v>
      </c>
      <c r="I381" s="315">
        <v>15.71</v>
      </c>
      <c r="J381" s="315">
        <v>0</v>
      </c>
      <c r="K381" s="315">
        <v>0</v>
      </c>
    </row>
    <row r="382" spans="1:11" ht="23.25" customHeight="1">
      <c r="A382" s="310"/>
      <c r="B382" s="310"/>
      <c r="C382" s="310"/>
      <c r="D382" s="311" t="s">
        <v>1323</v>
      </c>
      <c r="E382" s="311" t="s">
        <v>1324</v>
      </c>
      <c r="F382" s="312">
        <v>1033.04</v>
      </c>
      <c r="G382" s="312">
        <v>0</v>
      </c>
      <c r="H382" s="312">
        <v>0</v>
      </c>
      <c r="I382" s="312">
        <v>0</v>
      </c>
      <c r="J382" s="312">
        <v>0</v>
      </c>
      <c r="K382" s="312">
        <v>1033.04</v>
      </c>
    </row>
    <row r="383" spans="1:11" ht="23.25" customHeight="1">
      <c r="A383" s="313" t="s">
        <v>1325</v>
      </c>
      <c r="B383" s="313"/>
      <c r="C383" s="313"/>
      <c r="D383" s="314" t="s">
        <v>1326</v>
      </c>
      <c r="E383" s="314" t="s">
        <v>1327</v>
      </c>
      <c r="F383" s="315">
        <v>1033.04</v>
      </c>
      <c r="G383" s="315">
        <v>0</v>
      </c>
      <c r="H383" s="315">
        <v>0</v>
      </c>
      <c r="I383" s="315">
        <v>0</v>
      </c>
      <c r="J383" s="315">
        <v>0</v>
      </c>
      <c r="K383" s="315">
        <v>1033.04</v>
      </c>
    </row>
  </sheetData>
  <sheetProtection formatCells="0" formatColumns="0" formatRows="0"/>
  <mergeCells count="11">
    <mergeCell ref="A1:C1"/>
    <mergeCell ref="A2:K2"/>
    <mergeCell ref="A3:E3"/>
    <mergeCell ref="F3:I3"/>
    <mergeCell ref="J3:K3"/>
    <mergeCell ref="A4:C4"/>
    <mergeCell ref="G4:J4"/>
    <mergeCell ref="D4:D5"/>
    <mergeCell ref="E4:E5"/>
    <mergeCell ref="F4:F5"/>
    <mergeCell ref="K4:K5"/>
  </mergeCells>
  <printOptions horizontalCentered="1"/>
  <pageMargins left="0.2951388888888889" right="0.2951388888888889" top="0.7868055555555555" bottom="0.6888888888888889" header="0.5118055555555555" footer="0.5118055555555555"/>
  <pageSetup horizontalDpi="600" verticalDpi="600" orientation="landscape" paperSize="9"/>
  <headerFooter alignWithMargins="0">
    <oddFooter>&amp;C第 &amp;P+37 页</oddFooter>
  </headerFooter>
</worksheet>
</file>

<file path=xl/worksheets/sheet9.xml><?xml version="1.0" encoding="utf-8"?>
<worksheet xmlns="http://schemas.openxmlformats.org/spreadsheetml/2006/main" xmlns:r="http://schemas.openxmlformats.org/officeDocument/2006/relationships">
  <dimension ref="A1:I116"/>
  <sheetViews>
    <sheetView showGridLines="0" showZeros="0" view="pageBreakPreview" zoomScaleSheetLayoutView="100" workbookViewId="0" topLeftCell="A1">
      <selection activeCell="A3" sqref="A3:C3"/>
    </sheetView>
  </sheetViews>
  <sheetFormatPr defaultColWidth="9.00390625" defaultRowHeight="14.25"/>
  <cols>
    <col min="1" max="1" width="9.125" style="0" customWidth="1"/>
    <col min="2" max="2" width="29.375" style="0" customWidth="1"/>
    <col min="3" max="6" width="11.625" style="0" customWidth="1"/>
    <col min="7" max="7" width="12.625" style="0" customWidth="1"/>
    <col min="8" max="9" width="11.625" style="0" customWidth="1"/>
  </cols>
  <sheetData>
    <row r="1" spans="1:2" s="291" customFormat="1" ht="24" customHeight="1">
      <c r="A1" s="231" t="s">
        <v>1328</v>
      </c>
      <c r="B1" s="231"/>
    </row>
    <row r="2" spans="1:9" s="291" customFormat="1" ht="24" customHeight="1">
      <c r="A2" s="234" t="s">
        <v>1329</v>
      </c>
      <c r="B2" s="234"/>
      <c r="C2" s="234"/>
      <c r="D2" s="234"/>
      <c r="E2" s="234"/>
      <c r="F2" s="234"/>
      <c r="G2" s="234"/>
      <c r="H2" s="234"/>
      <c r="I2" s="234"/>
    </row>
    <row r="3" spans="1:9" s="291" customFormat="1" ht="24" customHeight="1">
      <c r="A3" s="207" t="s">
        <v>3</v>
      </c>
      <c r="B3" s="207"/>
      <c r="C3" s="207"/>
      <c r="D3" s="293" t="s">
        <v>4</v>
      </c>
      <c r="E3" s="293"/>
      <c r="F3" s="293"/>
      <c r="G3" s="293"/>
      <c r="H3" s="294" t="s">
        <v>5</v>
      </c>
      <c r="I3" s="294"/>
    </row>
    <row r="4" spans="1:9" s="291" customFormat="1" ht="24" customHeight="1">
      <c r="A4" s="295" t="s">
        <v>798</v>
      </c>
      <c r="B4" s="296" t="s">
        <v>1330</v>
      </c>
      <c r="C4" s="183" t="s">
        <v>1331</v>
      </c>
      <c r="D4" s="297" t="s">
        <v>801</v>
      </c>
      <c r="E4" s="298"/>
      <c r="F4" s="298"/>
      <c r="G4" s="298"/>
      <c r="H4" s="298"/>
      <c r="I4" s="183" t="s">
        <v>802</v>
      </c>
    </row>
    <row r="5" spans="1:9" s="291" customFormat="1" ht="24" customHeight="1">
      <c r="A5" s="299"/>
      <c r="B5" s="300"/>
      <c r="C5" s="183"/>
      <c r="D5" s="295" t="s">
        <v>536</v>
      </c>
      <c r="E5" s="183" t="s">
        <v>1332</v>
      </c>
      <c r="F5" s="183"/>
      <c r="G5" s="183"/>
      <c r="H5" s="298" t="s">
        <v>1333</v>
      </c>
      <c r="I5" s="183"/>
    </row>
    <row r="6" spans="1:9" s="291" customFormat="1" ht="30" customHeight="1">
      <c r="A6" s="301"/>
      <c r="B6" s="302"/>
      <c r="C6" s="183"/>
      <c r="D6" s="301"/>
      <c r="E6" s="183" t="s">
        <v>806</v>
      </c>
      <c r="F6" s="183" t="s">
        <v>807</v>
      </c>
      <c r="G6" s="183" t="s">
        <v>1334</v>
      </c>
      <c r="H6" s="183" t="s">
        <v>808</v>
      </c>
      <c r="I6" s="183"/>
    </row>
    <row r="7" spans="1:9" s="292" customFormat="1" ht="24" customHeight="1">
      <c r="A7" s="188"/>
      <c r="B7" s="303" t="s">
        <v>536</v>
      </c>
      <c r="C7" s="191">
        <v>103239.29</v>
      </c>
      <c r="D7" s="191">
        <v>48829.42</v>
      </c>
      <c r="E7" s="191">
        <v>45982.74</v>
      </c>
      <c r="F7" s="191">
        <v>45297.41</v>
      </c>
      <c r="G7" s="191">
        <v>685.33</v>
      </c>
      <c r="H7" s="191">
        <v>2846.68</v>
      </c>
      <c r="I7" s="191">
        <v>54409.87</v>
      </c>
    </row>
    <row r="8" spans="1:9" s="291" customFormat="1" ht="24" customHeight="1">
      <c r="A8" s="194" t="s">
        <v>809</v>
      </c>
      <c r="B8" s="194" t="s">
        <v>810</v>
      </c>
      <c r="C8" s="195">
        <v>541.25</v>
      </c>
      <c r="D8" s="195">
        <v>541.25</v>
      </c>
      <c r="E8" s="195">
        <v>519.08</v>
      </c>
      <c r="F8" s="195">
        <v>519.08</v>
      </c>
      <c r="G8" s="195">
        <v>0</v>
      </c>
      <c r="H8" s="195">
        <v>22.17</v>
      </c>
      <c r="I8" s="195">
        <v>0</v>
      </c>
    </row>
    <row r="9" spans="1:9" s="291" customFormat="1" ht="24" customHeight="1">
      <c r="A9" s="194" t="s">
        <v>816</v>
      </c>
      <c r="B9" s="194" t="s">
        <v>817</v>
      </c>
      <c r="C9" s="195">
        <v>1225.3</v>
      </c>
      <c r="D9" s="195">
        <v>989.3</v>
      </c>
      <c r="E9" s="195">
        <v>523.67</v>
      </c>
      <c r="F9" s="195">
        <v>504.95</v>
      </c>
      <c r="G9" s="195">
        <v>18.72</v>
      </c>
      <c r="H9" s="195">
        <v>465.63</v>
      </c>
      <c r="I9" s="195">
        <v>236</v>
      </c>
    </row>
    <row r="10" spans="1:9" s="291" customFormat="1" ht="24" customHeight="1">
      <c r="A10" s="194" t="s">
        <v>821</v>
      </c>
      <c r="B10" s="194" t="s">
        <v>822</v>
      </c>
      <c r="C10" s="195">
        <v>156.27</v>
      </c>
      <c r="D10" s="195">
        <v>156.27</v>
      </c>
      <c r="E10" s="195">
        <v>149.52</v>
      </c>
      <c r="F10" s="195">
        <v>149.52</v>
      </c>
      <c r="G10" s="195">
        <v>0</v>
      </c>
      <c r="H10" s="195">
        <v>6.75</v>
      </c>
      <c r="I10" s="195">
        <v>0</v>
      </c>
    </row>
    <row r="11" spans="1:9" s="291" customFormat="1" ht="24" customHeight="1">
      <c r="A11" s="194" t="s">
        <v>824</v>
      </c>
      <c r="B11" s="194" t="s">
        <v>825</v>
      </c>
      <c r="C11" s="195">
        <v>1247.94</v>
      </c>
      <c r="D11" s="195">
        <v>245.84</v>
      </c>
      <c r="E11" s="195">
        <v>232.93</v>
      </c>
      <c r="F11" s="195">
        <v>232.93</v>
      </c>
      <c r="G11" s="195">
        <v>0</v>
      </c>
      <c r="H11" s="195">
        <v>12.91</v>
      </c>
      <c r="I11" s="195">
        <v>1002.1</v>
      </c>
    </row>
    <row r="12" spans="1:9" s="291" customFormat="1" ht="24" customHeight="1">
      <c r="A12" s="194" t="s">
        <v>834</v>
      </c>
      <c r="B12" s="194" t="s">
        <v>835</v>
      </c>
      <c r="C12" s="195">
        <v>35.7</v>
      </c>
      <c r="D12" s="195">
        <v>35.7</v>
      </c>
      <c r="E12" s="195">
        <v>34.29</v>
      </c>
      <c r="F12" s="195">
        <v>34.29</v>
      </c>
      <c r="G12" s="195">
        <v>0</v>
      </c>
      <c r="H12" s="195">
        <v>1.41</v>
      </c>
      <c r="I12" s="195">
        <v>0</v>
      </c>
    </row>
    <row r="13" spans="1:9" s="291" customFormat="1" ht="24" customHeight="1">
      <c r="A13" s="194" t="s">
        <v>837</v>
      </c>
      <c r="B13" s="194" t="s">
        <v>838</v>
      </c>
      <c r="C13" s="195">
        <v>764.14</v>
      </c>
      <c r="D13" s="195">
        <v>217.62</v>
      </c>
      <c r="E13" s="195">
        <v>207.23</v>
      </c>
      <c r="F13" s="195">
        <v>207.23</v>
      </c>
      <c r="G13" s="195">
        <v>0</v>
      </c>
      <c r="H13" s="195">
        <v>10.39</v>
      </c>
      <c r="I13" s="195">
        <v>546.52</v>
      </c>
    </row>
    <row r="14" spans="1:9" s="291" customFormat="1" ht="24" customHeight="1">
      <c r="A14" s="194" t="s">
        <v>845</v>
      </c>
      <c r="B14" s="194" t="s">
        <v>846</v>
      </c>
      <c r="C14" s="195">
        <v>18398.82</v>
      </c>
      <c r="D14" s="195">
        <v>8567.73</v>
      </c>
      <c r="E14" s="195">
        <v>8567.73</v>
      </c>
      <c r="F14" s="195">
        <v>8567.73</v>
      </c>
      <c r="G14" s="195">
        <v>0</v>
      </c>
      <c r="H14" s="195">
        <v>0</v>
      </c>
      <c r="I14" s="195">
        <v>9831.09</v>
      </c>
    </row>
    <row r="15" spans="1:9" s="291" customFormat="1" ht="24" customHeight="1">
      <c r="A15" s="194" t="s">
        <v>850</v>
      </c>
      <c r="B15" s="194" t="s">
        <v>851</v>
      </c>
      <c r="C15" s="195">
        <v>5155.28</v>
      </c>
      <c r="D15" s="195">
        <v>4797.76</v>
      </c>
      <c r="E15" s="195">
        <v>4341.82</v>
      </c>
      <c r="F15" s="195">
        <v>4341.82</v>
      </c>
      <c r="G15" s="195">
        <v>0</v>
      </c>
      <c r="H15" s="195">
        <v>455.94</v>
      </c>
      <c r="I15" s="195">
        <v>357.52</v>
      </c>
    </row>
    <row r="16" spans="1:9" s="291" customFormat="1" ht="24" customHeight="1">
      <c r="A16" s="194" t="s">
        <v>858</v>
      </c>
      <c r="B16" s="194" t="s">
        <v>859</v>
      </c>
      <c r="C16" s="195">
        <v>640.43</v>
      </c>
      <c r="D16" s="195">
        <v>455.68</v>
      </c>
      <c r="E16" s="195">
        <v>417.2</v>
      </c>
      <c r="F16" s="195">
        <v>417.2</v>
      </c>
      <c r="G16" s="195">
        <v>0</v>
      </c>
      <c r="H16" s="195">
        <v>38.48</v>
      </c>
      <c r="I16" s="195">
        <v>184.75</v>
      </c>
    </row>
    <row r="17" spans="1:9" s="291" customFormat="1" ht="24" customHeight="1">
      <c r="A17" s="194" t="s">
        <v>870</v>
      </c>
      <c r="B17" s="194" t="s">
        <v>871</v>
      </c>
      <c r="C17" s="195">
        <v>845.24</v>
      </c>
      <c r="D17" s="195">
        <v>341.41</v>
      </c>
      <c r="E17" s="195">
        <v>335.01</v>
      </c>
      <c r="F17" s="195">
        <v>235.65</v>
      </c>
      <c r="G17" s="195">
        <v>99.36</v>
      </c>
      <c r="H17" s="195">
        <v>6.4</v>
      </c>
      <c r="I17" s="195">
        <v>503.83</v>
      </c>
    </row>
    <row r="18" spans="1:9" s="291" customFormat="1" ht="24" customHeight="1">
      <c r="A18" s="194" t="s">
        <v>879</v>
      </c>
      <c r="B18" s="194" t="s">
        <v>880</v>
      </c>
      <c r="C18" s="195">
        <v>2319.24</v>
      </c>
      <c r="D18" s="195">
        <v>221.7</v>
      </c>
      <c r="E18" s="195">
        <v>204.96</v>
      </c>
      <c r="F18" s="195">
        <v>204.96</v>
      </c>
      <c r="G18" s="195">
        <v>0</v>
      </c>
      <c r="H18" s="195">
        <v>16.74</v>
      </c>
      <c r="I18" s="195">
        <v>2097.54</v>
      </c>
    </row>
    <row r="19" spans="1:9" s="291" customFormat="1" ht="24" customHeight="1">
      <c r="A19" s="194" t="s">
        <v>895</v>
      </c>
      <c r="B19" s="194" t="s">
        <v>896</v>
      </c>
      <c r="C19" s="195">
        <v>253.06</v>
      </c>
      <c r="D19" s="195">
        <v>101.02</v>
      </c>
      <c r="E19" s="195">
        <v>94.7</v>
      </c>
      <c r="F19" s="195">
        <v>94.7</v>
      </c>
      <c r="G19" s="195">
        <v>0</v>
      </c>
      <c r="H19" s="195">
        <v>6.32</v>
      </c>
      <c r="I19" s="195">
        <v>152.04</v>
      </c>
    </row>
    <row r="20" spans="1:9" s="291" customFormat="1" ht="24" customHeight="1">
      <c r="A20" s="194" t="s">
        <v>901</v>
      </c>
      <c r="B20" s="194" t="s">
        <v>902</v>
      </c>
      <c r="C20" s="195">
        <v>677.37</v>
      </c>
      <c r="D20" s="195">
        <v>488.68</v>
      </c>
      <c r="E20" s="195">
        <v>461.53</v>
      </c>
      <c r="F20" s="195">
        <v>461.53</v>
      </c>
      <c r="G20" s="195">
        <v>0</v>
      </c>
      <c r="H20" s="195">
        <v>27.15</v>
      </c>
      <c r="I20" s="195">
        <v>188.69</v>
      </c>
    </row>
    <row r="21" spans="1:9" s="291" customFormat="1" ht="24" customHeight="1">
      <c r="A21" s="194" t="s">
        <v>909</v>
      </c>
      <c r="B21" s="194" t="s">
        <v>910</v>
      </c>
      <c r="C21" s="195">
        <v>2359.34</v>
      </c>
      <c r="D21" s="195">
        <v>214.34</v>
      </c>
      <c r="E21" s="195">
        <v>201.44</v>
      </c>
      <c r="F21" s="195">
        <v>201.44</v>
      </c>
      <c r="G21" s="195">
        <v>0</v>
      </c>
      <c r="H21" s="195">
        <v>12.9</v>
      </c>
      <c r="I21" s="195">
        <v>2145</v>
      </c>
    </row>
    <row r="22" spans="1:9" s="291" customFormat="1" ht="24" customHeight="1">
      <c r="A22" s="194" t="s">
        <v>916</v>
      </c>
      <c r="B22" s="194" t="s">
        <v>917</v>
      </c>
      <c r="C22" s="195">
        <v>3280.2</v>
      </c>
      <c r="D22" s="195">
        <v>401.65</v>
      </c>
      <c r="E22" s="195">
        <v>379.66</v>
      </c>
      <c r="F22" s="195">
        <v>379.66</v>
      </c>
      <c r="G22" s="195">
        <v>0</v>
      </c>
      <c r="H22" s="195">
        <v>21.99</v>
      </c>
      <c r="I22" s="195">
        <v>2878.55</v>
      </c>
    </row>
    <row r="23" spans="1:9" s="291" customFormat="1" ht="24" customHeight="1">
      <c r="A23" s="194" t="s">
        <v>925</v>
      </c>
      <c r="B23" s="194" t="s">
        <v>926</v>
      </c>
      <c r="C23" s="195">
        <v>911.7</v>
      </c>
      <c r="D23" s="195">
        <v>312.04</v>
      </c>
      <c r="E23" s="195">
        <v>297.6</v>
      </c>
      <c r="F23" s="195">
        <v>297.6</v>
      </c>
      <c r="G23" s="195">
        <v>0</v>
      </c>
      <c r="H23" s="195">
        <v>14.44</v>
      </c>
      <c r="I23" s="195">
        <v>599.66</v>
      </c>
    </row>
    <row r="24" spans="1:9" s="291" customFormat="1" ht="24" customHeight="1">
      <c r="A24" s="194" t="s">
        <v>931</v>
      </c>
      <c r="B24" s="194" t="s">
        <v>932</v>
      </c>
      <c r="C24" s="195">
        <v>1691.59</v>
      </c>
      <c r="D24" s="195">
        <v>199.11</v>
      </c>
      <c r="E24" s="195">
        <v>186.17</v>
      </c>
      <c r="F24" s="195">
        <v>186.17</v>
      </c>
      <c r="G24" s="195">
        <v>0</v>
      </c>
      <c r="H24" s="195">
        <v>12.94</v>
      </c>
      <c r="I24" s="195">
        <v>1492.48</v>
      </c>
    </row>
    <row r="25" spans="1:9" s="291" customFormat="1" ht="24" customHeight="1">
      <c r="A25" s="194" t="s">
        <v>939</v>
      </c>
      <c r="B25" s="194" t="s">
        <v>940</v>
      </c>
      <c r="C25" s="195">
        <v>141.17</v>
      </c>
      <c r="D25" s="195">
        <v>136.17</v>
      </c>
      <c r="E25" s="195">
        <v>129.64</v>
      </c>
      <c r="F25" s="195">
        <v>129.64</v>
      </c>
      <c r="G25" s="195">
        <v>0</v>
      </c>
      <c r="H25" s="195">
        <v>6.53</v>
      </c>
      <c r="I25" s="195">
        <v>5</v>
      </c>
    </row>
    <row r="26" spans="1:9" s="291" customFormat="1" ht="24" customHeight="1">
      <c r="A26" s="194" t="s">
        <v>945</v>
      </c>
      <c r="B26" s="194" t="s">
        <v>946</v>
      </c>
      <c r="C26" s="195">
        <v>702.22</v>
      </c>
      <c r="D26" s="195">
        <v>194.57</v>
      </c>
      <c r="E26" s="195">
        <v>186.38</v>
      </c>
      <c r="F26" s="195">
        <v>186.38</v>
      </c>
      <c r="G26" s="195">
        <v>0</v>
      </c>
      <c r="H26" s="195">
        <v>8.19</v>
      </c>
      <c r="I26" s="195">
        <v>507.65</v>
      </c>
    </row>
    <row r="27" spans="1:9" s="291" customFormat="1" ht="24" customHeight="1">
      <c r="A27" s="194" t="s">
        <v>954</v>
      </c>
      <c r="B27" s="194" t="s">
        <v>955</v>
      </c>
      <c r="C27" s="195">
        <v>155.02</v>
      </c>
      <c r="D27" s="195">
        <v>155.02</v>
      </c>
      <c r="E27" s="195">
        <v>146.31</v>
      </c>
      <c r="F27" s="195">
        <v>146.31</v>
      </c>
      <c r="G27" s="195">
        <v>0</v>
      </c>
      <c r="H27" s="195">
        <v>8.71</v>
      </c>
      <c r="I27" s="195">
        <v>0</v>
      </c>
    </row>
    <row r="28" spans="1:9" s="291" customFormat="1" ht="24" customHeight="1">
      <c r="A28" s="194" t="s">
        <v>957</v>
      </c>
      <c r="B28" s="194" t="s">
        <v>958</v>
      </c>
      <c r="C28" s="195">
        <v>2103.78</v>
      </c>
      <c r="D28" s="195">
        <v>248.37</v>
      </c>
      <c r="E28" s="195">
        <v>234.03</v>
      </c>
      <c r="F28" s="195">
        <v>234.03</v>
      </c>
      <c r="G28" s="195">
        <v>0</v>
      </c>
      <c r="H28" s="195">
        <v>14.34</v>
      </c>
      <c r="I28" s="195">
        <v>1855.41</v>
      </c>
    </row>
    <row r="29" spans="1:9" s="291" customFormat="1" ht="24" customHeight="1">
      <c r="A29" s="194" t="s">
        <v>970</v>
      </c>
      <c r="B29" s="194" t="s">
        <v>971</v>
      </c>
      <c r="C29" s="195">
        <v>293.36</v>
      </c>
      <c r="D29" s="195">
        <v>283.36</v>
      </c>
      <c r="E29" s="195">
        <v>270.21</v>
      </c>
      <c r="F29" s="195">
        <v>270.21</v>
      </c>
      <c r="G29" s="195">
        <v>0</v>
      </c>
      <c r="H29" s="195">
        <v>13.15</v>
      </c>
      <c r="I29" s="195">
        <v>10</v>
      </c>
    </row>
    <row r="30" spans="1:9" s="291" customFormat="1" ht="24" customHeight="1">
      <c r="A30" s="194" t="s">
        <v>976</v>
      </c>
      <c r="B30" s="194" t="s">
        <v>977</v>
      </c>
      <c r="C30" s="195">
        <v>187.99</v>
      </c>
      <c r="D30" s="195">
        <v>187.99</v>
      </c>
      <c r="E30" s="195">
        <v>173.78</v>
      </c>
      <c r="F30" s="195">
        <v>173.78</v>
      </c>
      <c r="G30" s="195">
        <v>0</v>
      </c>
      <c r="H30" s="195">
        <v>14.21</v>
      </c>
      <c r="I30" s="195">
        <v>0</v>
      </c>
    </row>
    <row r="31" spans="1:9" s="291" customFormat="1" ht="24" customHeight="1">
      <c r="A31" s="194" t="s">
        <v>980</v>
      </c>
      <c r="B31" s="194" t="s">
        <v>981</v>
      </c>
      <c r="C31" s="195">
        <v>1023.95</v>
      </c>
      <c r="D31" s="195">
        <v>1023.95</v>
      </c>
      <c r="E31" s="195">
        <v>1023.95</v>
      </c>
      <c r="F31" s="195">
        <v>1023.95</v>
      </c>
      <c r="G31" s="195">
        <v>0</v>
      </c>
      <c r="H31" s="195">
        <v>0</v>
      </c>
      <c r="I31" s="195">
        <v>0</v>
      </c>
    </row>
    <row r="32" spans="1:9" s="291" customFormat="1" ht="24" customHeight="1">
      <c r="A32" s="194" t="s">
        <v>984</v>
      </c>
      <c r="B32" s="194" t="s">
        <v>985</v>
      </c>
      <c r="C32" s="195">
        <v>366.4</v>
      </c>
      <c r="D32" s="195">
        <v>366.4</v>
      </c>
      <c r="E32" s="195">
        <v>366.4</v>
      </c>
      <c r="F32" s="195">
        <v>366.4</v>
      </c>
      <c r="G32" s="195">
        <v>0</v>
      </c>
      <c r="H32" s="195">
        <v>0</v>
      </c>
      <c r="I32" s="195">
        <v>0</v>
      </c>
    </row>
    <row r="33" spans="1:9" s="291" customFormat="1" ht="24" customHeight="1">
      <c r="A33" s="194" t="s">
        <v>988</v>
      </c>
      <c r="B33" s="194" t="s">
        <v>989</v>
      </c>
      <c r="C33" s="195">
        <v>223.2</v>
      </c>
      <c r="D33" s="195">
        <v>223.2</v>
      </c>
      <c r="E33" s="195">
        <v>212.73</v>
      </c>
      <c r="F33" s="195">
        <v>212.73</v>
      </c>
      <c r="G33" s="195">
        <v>0</v>
      </c>
      <c r="H33" s="195">
        <v>10.47</v>
      </c>
      <c r="I33" s="195">
        <v>0</v>
      </c>
    </row>
    <row r="34" spans="1:9" s="291" customFormat="1" ht="24" customHeight="1">
      <c r="A34" s="194" t="s">
        <v>992</v>
      </c>
      <c r="B34" s="194" t="s">
        <v>993</v>
      </c>
      <c r="C34" s="195">
        <v>402.75</v>
      </c>
      <c r="D34" s="195">
        <v>162.45</v>
      </c>
      <c r="E34" s="195">
        <v>154.66</v>
      </c>
      <c r="F34" s="195">
        <v>154.66</v>
      </c>
      <c r="G34" s="195">
        <v>0</v>
      </c>
      <c r="H34" s="195">
        <v>7.79</v>
      </c>
      <c r="I34" s="195">
        <v>240.3</v>
      </c>
    </row>
    <row r="35" spans="1:9" s="291" customFormat="1" ht="24" customHeight="1">
      <c r="A35" s="194" t="s">
        <v>1001</v>
      </c>
      <c r="B35" s="194" t="s">
        <v>1002</v>
      </c>
      <c r="C35" s="195">
        <v>109.66</v>
      </c>
      <c r="D35" s="195">
        <v>106.66</v>
      </c>
      <c r="E35" s="195">
        <v>100.27</v>
      </c>
      <c r="F35" s="195">
        <v>100.27</v>
      </c>
      <c r="G35" s="195">
        <v>0</v>
      </c>
      <c r="H35" s="195">
        <v>6.39</v>
      </c>
      <c r="I35" s="195">
        <v>3</v>
      </c>
    </row>
    <row r="36" spans="1:9" s="291" customFormat="1" ht="24" customHeight="1">
      <c r="A36" s="194" t="s">
        <v>1007</v>
      </c>
      <c r="B36" s="194" t="s">
        <v>1008</v>
      </c>
      <c r="C36" s="195">
        <v>2638.52</v>
      </c>
      <c r="D36" s="195">
        <v>172.57</v>
      </c>
      <c r="E36" s="195">
        <v>165.53</v>
      </c>
      <c r="F36" s="195">
        <v>165.53</v>
      </c>
      <c r="G36" s="195">
        <v>0</v>
      </c>
      <c r="H36" s="195">
        <v>7.04</v>
      </c>
      <c r="I36" s="195">
        <v>2465.95</v>
      </c>
    </row>
    <row r="37" spans="1:9" s="291" customFormat="1" ht="24" customHeight="1">
      <c r="A37" s="194" t="s">
        <v>1016</v>
      </c>
      <c r="B37" s="194" t="s">
        <v>1017</v>
      </c>
      <c r="C37" s="195">
        <v>5090.82</v>
      </c>
      <c r="D37" s="195">
        <v>486.47</v>
      </c>
      <c r="E37" s="195">
        <v>463.08</v>
      </c>
      <c r="F37" s="195">
        <v>463.08</v>
      </c>
      <c r="G37" s="195">
        <v>0</v>
      </c>
      <c r="H37" s="195">
        <v>23.39</v>
      </c>
      <c r="I37" s="195">
        <v>4604.35</v>
      </c>
    </row>
    <row r="38" spans="1:9" s="291" customFormat="1" ht="24" customHeight="1">
      <c r="A38" s="194" t="s">
        <v>1022</v>
      </c>
      <c r="B38" s="194" t="s">
        <v>1023</v>
      </c>
      <c r="C38" s="195">
        <v>177.63</v>
      </c>
      <c r="D38" s="195">
        <v>167.63</v>
      </c>
      <c r="E38" s="195">
        <v>159.8</v>
      </c>
      <c r="F38" s="195">
        <v>159.8</v>
      </c>
      <c r="G38" s="195">
        <v>0</v>
      </c>
      <c r="H38" s="195">
        <v>7.83</v>
      </c>
      <c r="I38" s="195">
        <v>10</v>
      </c>
    </row>
    <row r="39" spans="1:9" s="291" customFormat="1" ht="24" customHeight="1">
      <c r="A39" s="194" t="s">
        <v>1025</v>
      </c>
      <c r="B39" s="194" t="s">
        <v>1026</v>
      </c>
      <c r="C39" s="195">
        <v>480.96</v>
      </c>
      <c r="D39" s="195">
        <v>449.3</v>
      </c>
      <c r="E39" s="195">
        <v>428.4</v>
      </c>
      <c r="F39" s="195">
        <v>428.4</v>
      </c>
      <c r="G39" s="195">
        <v>0</v>
      </c>
      <c r="H39" s="195">
        <v>20.9</v>
      </c>
      <c r="I39" s="195">
        <v>31.66</v>
      </c>
    </row>
    <row r="40" spans="1:9" s="291" customFormat="1" ht="24" customHeight="1">
      <c r="A40" s="194" t="s">
        <v>1030</v>
      </c>
      <c r="B40" s="194" t="s">
        <v>1031</v>
      </c>
      <c r="C40" s="195">
        <v>977.64</v>
      </c>
      <c r="D40" s="195">
        <v>333.21</v>
      </c>
      <c r="E40" s="195">
        <v>314.13</v>
      </c>
      <c r="F40" s="195">
        <v>314.13</v>
      </c>
      <c r="G40" s="195">
        <v>0</v>
      </c>
      <c r="H40" s="195">
        <v>19.08</v>
      </c>
      <c r="I40" s="195">
        <v>644.43</v>
      </c>
    </row>
    <row r="41" spans="1:9" s="291" customFormat="1" ht="24" customHeight="1">
      <c r="A41" s="194" t="s">
        <v>1037</v>
      </c>
      <c r="B41" s="194" t="s">
        <v>1038</v>
      </c>
      <c r="C41" s="195">
        <v>117.1</v>
      </c>
      <c r="D41" s="195">
        <v>112.1</v>
      </c>
      <c r="E41" s="195">
        <v>106.86</v>
      </c>
      <c r="F41" s="195">
        <v>106.86</v>
      </c>
      <c r="G41" s="195">
        <v>0</v>
      </c>
      <c r="H41" s="195">
        <v>5.24</v>
      </c>
      <c r="I41" s="195">
        <v>5</v>
      </c>
    </row>
    <row r="42" spans="1:9" s="291" customFormat="1" ht="24" customHeight="1">
      <c r="A42" s="194" t="s">
        <v>1040</v>
      </c>
      <c r="B42" s="194" t="s">
        <v>1041</v>
      </c>
      <c r="C42" s="195">
        <v>469.35</v>
      </c>
      <c r="D42" s="195">
        <v>391.67</v>
      </c>
      <c r="E42" s="195">
        <v>376.3</v>
      </c>
      <c r="F42" s="195">
        <v>376.3</v>
      </c>
      <c r="G42" s="195">
        <v>0</v>
      </c>
      <c r="H42" s="195">
        <v>15.37</v>
      </c>
      <c r="I42" s="195">
        <v>77.68</v>
      </c>
    </row>
    <row r="43" spans="1:9" s="291" customFormat="1" ht="24" customHeight="1">
      <c r="A43" s="194" t="s">
        <v>1045</v>
      </c>
      <c r="B43" s="194" t="s">
        <v>1046</v>
      </c>
      <c r="C43" s="195">
        <v>430.95</v>
      </c>
      <c r="D43" s="195">
        <v>415.95</v>
      </c>
      <c r="E43" s="195">
        <v>401.75</v>
      </c>
      <c r="F43" s="195">
        <v>362.05</v>
      </c>
      <c r="G43" s="195">
        <v>39.7</v>
      </c>
      <c r="H43" s="195">
        <v>14.2</v>
      </c>
      <c r="I43" s="195">
        <v>15</v>
      </c>
    </row>
    <row r="44" spans="1:9" s="291" customFormat="1" ht="24" customHeight="1">
      <c r="A44" s="194" t="s">
        <v>1051</v>
      </c>
      <c r="B44" s="194" t="s">
        <v>1052</v>
      </c>
      <c r="C44" s="195">
        <v>125.3</v>
      </c>
      <c r="D44" s="195">
        <v>115.3</v>
      </c>
      <c r="E44" s="195">
        <v>110.04</v>
      </c>
      <c r="F44" s="195">
        <v>108.24</v>
      </c>
      <c r="G44" s="195">
        <v>1.8</v>
      </c>
      <c r="H44" s="195">
        <v>5.26</v>
      </c>
      <c r="I44" s="195">
        <v>10</v>
      </c>
    </row>
    <row r="45" spans="1:9" s="291" customFormat="1" ht="24" customHeight="1">
      <c r="A45" s="194" t="s">
        <v>1057</v>
      </c>
      <c r="B45" s="194" t="s">
        <v>1058</v>
      </c>
      <c r="C45" s="195">
        <v>111.69</v>
      </c>
      <c r="D45" s="195">
        <v>111.69</v>
      </c>
      <c r="E45" s="195">
        <v>106.42</v>
      </c>
      <c r="F45" s="195">
        <v>106.42</v>
      </c>
      <c r="G45" s="195">
        <v>0</v>
      </c>
      <c r="H45" s="195">
        <v>5.27</v>
      </c>
      <c r="I45" s="195">
        <v>0</v>
      </c>
    </row>
    <row r="46" spans="1:9" s="291" customFormat="1" ht="24" customHeight="1">
      <c r="A46" s="194" t="s">
        <v>1060</v>
      </c>
      <c r="B46" s="194" t="s">
        <v>1061</v>
      </c>
      <c r="C46" s="195">
        <v>151.07</v>
      </c>
      <c r="D46" s="195">
        <v>141.97</v>
      </c>
      <c r="E46" s="195">
        <v>135.37</v>
      </c>
      <c r="F46" s="195">
        <v>135.37</v>
      </c>
      <c r="G46" s="195">
        <v>0</v>
      </c>
      <c r="H46" s="195">
        <v>6.6</v>
      </c>
      <c r="I46" s="195">
        <v>9.1</v>
      </c>
    </row>
    <row r="47" spans="1:9" s="291" customFormat="1" ht="24" customHeight="1">
      <c r="A47" s="194" t="s">
        <v>1063</v>
      </c>
      <c r="B47" s="194" t="s">
        <v>1064</v>
      </c>
      <c r="C47" s="195">
        <v>582.61</v>
      </c>
      <c r="D47" s="195">
        <v>451.25</v>
      </c>
      <c r="E47" s="195">
        <v>418.9</v>
      </c>
      <c r="F47" s="195">
        <v>418.9</v>
      </c>
      <c r="G47" s="195">
        <v>0</v>
      </c>
      <c r="H47" s="195">
        <v>32.35</v>
      </c>
      <c r="I47" s="195">
        <v>131.36</v>
      </c>
    </row>
    <row r="48" spans="1:9" s="291" customFormat="1" ht="24" customHeight="1">
      <c r="A48" s="194" t="s">
        <v>1068</v>
      </c>
      <c r="B48" s="194" t="s">
        <v>1069</v>
      </c>
      <c r="C48" s="195">
        <v>1003.67</v>
      </c>
      <c r="D48" s="195">
        <v>810.42</v>
      </c>
      <c r="E48" s="195">
        <v>749.73</v>
      </c>
      <c r="F48" s="195">
        <v>742.06</v>
      </c>
      <c r="G48" s="195">
        <v>7.67</v>
      </c>
      <c r="H48" s="195">
        <v>60.69</v>
      </c>
      <c r="I48" s="195">
        <v>193.25</v>
      </c>
    </row>
    <row r="49" spans="1:9" s="291" customFormat="1" ht="24" customHeight="1">
      <c r="A49" s="194" t="s">
        <v>1074</v>
      </c>
      <c r="B49" s="194" t="s">
        <v>1075</v>
      </c>
      <c r="C49" s="195">
        <v>415.04</v>
      </c>
      <c r="D49" s="195">
        <v>388.04</v>
      </c>
      <c r="E49" s="195">
        <v>369.2</v>
      </c>
      <c r="F49" s="195">
        <v>369.2</v>
      </c>
      <c r="G49" s="195">
        <v>0</v>
      </c>
      <c r="H49" s="195">
        <v>18.84</v>
      </c>
      <c r="I49" s="195">
        <v>27</v>
      </c>
    </row>
    <row r="50" spans="1:9" s="291" customFormat="1" ht="24" customHeight="1">
      <c r="A50" s="194" t="s">
        <v>1079</v>
      </c>
      <c r="B50" s="194" t="s">
        <v>1080</v>
      </c>
      <c r="C50" s="195">
        <v>359.98</v>
      </c>
      <c r="D50" s="195">
        <v>216.48</v>
      </c>
      <c r="E50" s="195">
        <v>205.17</v>
      </c>
      <c r="F50" s="195">
        <v>205.17</v>
      </c>
      <c r="G50" s="195">
        <v>0</v>
      </c>
      <c r="H50" s="195">
        <v>11.31</v>
      </c>
      <c r="I50" s="195">
        <v>143.5</v>
      </c>
    </row>
    <row r="51" spans="1:9" s="291" customFormat="1" ht="24" customHeight="1">
      <c r="A51" s="194" t="s">
        <v>1085</v>
      </c>
      <c r="B51" s="194" t="s">
        <v>1086</v>
      </c>
      <c r="C51" s="195">
        <v>8898.8</v>
      </c>
      <c r="D51" s="195">
        <v>279.65</v>
      </c>
      <c r="E51" s="195">
        <v>266.57</v>
      </c>
      <c r="F51" s="195">
        <v>266.57</v>
      </c>
      <c r="G51" s="195">
        <v>0</v>
      </c>
      <c r="H51" s="195">
        <v>13.08</v>
      </c>
      <c r="I51" s="195">
        <v>8619.15</v>
      </c>
    </row>
    <row r="52" spans="1:9" s="291" customFormat="1" ht="24" customHeight="1">
      <c r="A52" s="194" t="s">
        <v>1090</v>
      </c>
      <c r="B52" s="194" t="s">
        <v>1091</v>
      </c>
      <c r="C52" s="195">
        <v>435.59</v>
      </c>
      <c r="D52" s="195">
        <v>349.55</v>
      </c>
      <c r="E52" s="195">
        <v>333.71</v>
      </c>
      <c r="F52" s="195">
        <v>331.57</v>
      </c>
      <c r="G52" s="195">
        <v>2.14</v>
      </c>
      <c r="H52" s="195">
        <v>15.84</v>
      </c>
      <c r="I52" s="195">
        <v>86.04</v>
      </c>
    </row>
    <row r="53" spans="1:9" s="291" customFormat="1" ht="24" customHeight="1">
      <c r="A53" s="194" t="s">
        <v>1097</v>
      </c>
      <c r="B53" s="194" t="s">
        <v>1098</v>
      </c>
      <c r="C53" s="195">
        <v>145.99</v>
      </c>
      <c r="D53" s="195">
        <v>125.92</v>
      </c>
      <c r="E53" s="195">
        <v>119.51</v>
      </c>
      <c r="F53" s="195">
        <v>119.51</v>
      </c>
      <c r="G53" s="195">
        <v>0</v>
      </c>
      <c r="H53" s="195">
        <v>6.41</v>
      </c>
      <c r="I53" s="195">
        <v>20.07</v>
      </c>
    </row>
    <row r="54" spans="1:9" s="291" customFormat="1" ht="24" customHeight="1">
      <c r="A54" s="194" t="s">
        <v>1100</v>
      </c>
      <c r="B54" s="194" t="s">
        <v>1101</v>
      </c>
      <c r="C54" s="195">
        <v>302.88</v>
      </c>
      <c r="D54" s="195">
        <v>282.88</v>
      </c>
      <c r="E54" s="195">
        <v>271.21</v>
      </c>
      <c r="F54" s="195">
        <v>271.21</v>
      </c>
      <c r="G54" s="195">
        <v>0</v>
      </c>
      <c r="H54" s="195">
        <v>11.67</v>
      </c>
      <c r="I54" s="195">
        <v>20</v>
      </c>
    </row>
    <row r="55" spans="1:9" s="291" customFormat="1" ht="24" customHeight="1">
      <c r="A55" s="194" t="s">
        <v>1103</v>
      </c>
      <c r="B55" s="194" t="s">
        <v>1104</v>
      </c>
      <c r="C55" s="195">
        <v>149.13</v>
      </c>
      <c r="D55" s="195">
        <v>144.03</v>
      </c>
      <c r="E55" s="195">
        <v>137.41</v>
      </c>
      <c r="F55" s="195">
        <v>137.41</v>
      </c>
      <c r="G55" s="195">
        <v>0</v>
      </c>
      <c r="H55" s="195">
        <v>6.62</v>
      </c>
      <c r="I55" s="195">
        <v>5.1</v>
      </c>
    </row>
    <row r="56" spans="1:9" s="291" customFormat="1" ht="24" customHeight="1">
      <c r="A56" s="194" t="s">
        <v>1107</v>
      </c>
      <c r="B56" s="194" t="s">
        <v>1108</v>
      </c>
      <c r="C56" s="195">
        <v>10390.44</v>
      </c>
      <c r="D56" s="195">
        <v>193.28</v>
      </c>
      <c r="E56" s="195">
        <v>180.38</v>
      </c>
      <c r="F56" s="195">
        <v>176.42</v>
      </c>
      <c r="G56" s="195">
        <v>3.96</v>
      </c>
      <c r="H56" s="195">
        <v>12.9</v>
      </c>
      <c r="I56" s="195">
        <v>10197.16</v>
      </c>
    </row>
    <row r="57" spans="1:9" s="291" customFormat="1" ht="24" customHeight="1">
      <c r="A57" s="194" t="s">
        <v>1118</v>
      </c>
      <c r="B57" s="194" t="s">
        <v>1119</v>
      </c>
      <c r="C57" s="195">
        <v>703.61</v>
      </c>
      <c r="D57" s="195">
        <v>647.48</v>
      </c>
      <c r="E57" s="195">
        <v>614.51</v>
      </c>
      <c r="F57" s="195">
        <v>614.51</v>
      </c>
      <c r="G57" s="195">
        <v>0</v>
      </c>
      <c r="H57" s="195">
        <v>32.97</v>
      </c>
      <c r="I57" s="195">
        <v>56.13</v>
      </c>
    </row>
    <row r="58" spans="1:9" s="291" customFormat="1" ht="24" customHeight="1">
      <c r="A58" s="194" t="s">
        <v>1122</v>
      </c>
      <c r="B58" s="194" t="s">
        <v>1123</v>
      </c>
      <c r="C58" s="195">
        <v>279.77</v>
      </c>
      <c r="D58" s="195">
        <v>271.77</v>
      </c>
      <c r="E58" s="195">
        <v>255.01</v>
      </c>
      <c r="F58" s="195">
        <v>255.01</v>
      </c>
      <c r="G58" s="195">
        <v>0</v>
      </c>
      <c r="H58" s="195">
        <v>16.76</v>
      </c>
      <c r="I58" s="195">
        <v>8</v>
      </c>
    </row>
    <row r="59" spans="1:9" s="291" customFormat="1" ht="24" customHeight="1">
      <c r="A59" s="194" t="s">
        <v>1130</v>
      </c>
      <c r="B59" s="194" t="s">
        <v>1131</v>
      </c>
      <c r="C59" s="195">
        <v>109.55</v>
      </c>
      <c r="D59" s="195">
        <v>109.55</v>
      </c>
      <c r="E59" s="195">
        <v>104.34</v>
      </c>
      <c r="F59" s="195">
        <v>104.34</v>
      </c>
      <c r="G59" s="195">
        <v>0</v>
      </c>
      <c r="H59" s="195">
        <v>5.21</v>
      </c>
      <c r="I59" s="195">
        <v>0</v>
      </c>
    </row>
    <row r="60" spans="1:9" s="291" customFormat="1" ht="24" customHeight="1">
      <c r="A60" s="194" t="s">
        <v>1134</v>
      </c>
      <c r="B60" s="194" t="s">
        <v>1135</v>
      </c>
      <c r="C60" s="195">
        <v>186.77</v>
      </c>
      <c r="D60" s="195">
        <v>136.26</v>
      </c>
      <c r="E60" s="195">
        <v>129.74</v>
      </c>
      <c r="F60" s="195">
        <v>129.74</v>
      </c>
      <c r="G60" s="195">
        <v>0</v>
      </c>
      <c r="H60" s="195">
        <v>6.52</v>
      </c>
      <c r="I60" s="195">
        <v>50.51</v>
      </c>
    </row>
    <row r="61" spans="1:9" s="291" customFormat="1" ht="24" customHeight="1">
      <c r="A61" s="194" t="s">
        <v>1142</v>
      </c>
      <c r="B61" s="194" t="s">
        <v>1143</v>
      </c>
      <c r="C61" s="195">
        <v>178.86</v>
      </c>
      <c r="D61" s="195">
        <v>133.92</v>
      </c>
      <c r="E61" s="195">
        <v>127.43</v>
      </c>
      <c r="F61" s="195">
        <v>127.43</v>
      </c>
      <c r="G61" s="195">
        <v>0</v>
      </c>
      <c r="H61" s="195">
        <v>6.49</v>
      </c>
      <c r="I61" s="195">
        <v>44.94</v>
      </c>
    </row>
    <row r="62" spans="1:9" s="291" customFormat="1" ht="24" customHeight="1">
      <c r="A62" s="194" t="s">
        <v>1149</v>
      </c>
      <c r="B62" s="194" t="s">
        <v>1150</v>
      </c>
      <c r="C62" s="195">
        <v>216.22</v>
      </c>
      <c r="D62" s="195">
        <v>177.22</v>
      </c>
      <c r="E62" s="195">
        <v>169.27</v>
      </c>
      <c r="F62" s="195">
        <v>169.27</v>
      </c>
      <c r="G62" s="195">
        <v>0</v>
      </c>
      <c r="H62" s="195">
        <v>7.95</v>
      </c>
      <c r="I62" s="195">
        <v>39</v>
      </c>
    </row>
    <row r="63" spans="1:9" s="291" customFormat="1" ht="24" customHeight="1">
      <c r="A63" s="194" t="s">
        <v>1154</v>
      </c>
      <c r="B63" s="194" t="s">
        <v>1155</v>
      </c>
      <c r="C63" s="195">
        <v>113.91</v>
      </c>
      <c r="D63" s="195">
        <v>108.91</v>
      </c>
      <c r="E63" s="195">
        <v>103.7</v>
      </c>
      <c r="F63" s="195">
        <v>103.7</v>
      </c>
      <c r="G63" s="195">
        <v>0</v>
      </c>
      <c r="H63" s="195">
        <v>5.21</v>
      </c>
      <c r="I63" s="195">
        <v>5</v>
      </c>
    </row>
    <row r="64" spans="1:9" s="291" customFormat="1" ht="24" customHeight="1">
      <c r="A64" s="194" t="s">
        <v>1158</v>
      </c>
      <c r="B64" s="194" t="s">
        <v>1159</v>
      </c>
      <c r="C64" s="195">
        <v>532.58</v>
      </c>
      <c r="D64" s="195">
        <v>254.97</v>
      </c>
      <c r="E64" s="195">
        <v>240.54</v>
      </c>
      <c r="F64" s="195">
        <v>240.54</v>
      </c>
      <c r="G64" s="195">
        <v>0</v>
      </c>
      <c r="H64" s="195">
        <v>14.43</v>
      </c>
      <c r="I64" s="195">
        <v>277.61</v>
      </c>
    </row>
    <row r="65" spans="1:9" s="291" customFormat="1" ht="24" customHeight="1">
      <c r="A65" s="194" t="s">
        <v>1163</v>
      </c>
      <c r="B65" s="194" t="s">
        <v>1164</v>
      </c>
      <c r="C65" s="195">
        <v>726.97</v>
      </c>
      <c r="D65" s="195">
        <v>670.5</v>
      </c>
      <c r="E65" s="195">
        <v>633.19</v>
      </c>
      <c r="F65" s="195">
        <v>633.19</v>
      </c>
      <c r="G65" s="195">
        <v>0</v>
      </c>
      <c r="H65" s="195">
        <v>37.31</v>
      </c>
      <c r="I65" s="195">
        <v>56.47</v>
      </c>
    </row>
    <row r="66" spans="1:9" s="291" customFormat="1" ht="24" customHeight="1">
      <c r="A66" s="194" t="s">
        <v>1168</v>
      </c>
      <c r="B66" s="194" t="s">
        <v>1169</v>
      </c>
      <c r="C66" s="195">
        <v>1275.37</v>
      </c>
      <c r="D66" s="195">
        <v>1154.57</v>
      </c>
      <c r="E66" s="195">
        <v>1085.16</v>
      </c>
      <c r="F66" s="195">
        <v>1068.19</v>
      </c>
      <c r="G66" s="195">
        <v>16.97</v>
      </c>
      <c r="H66" s="195">
        <v>69.41</v>
      </c>
      <c r="I66" s="195">
        <v>120.8</v>
      </c>
    </row>
    <row r="67" spans="1:9" s="291" customFormat="1" ht="24" customHeight="1">
      <c r="A67" s="194" t="s">
        <v>1172</v>
      </c>
      <c r="B67" s="194" t="s">
        <v>1173</v>
      </c>
      <c r="C67" s="195">
        <v>272.78</v>
      </c>
      <c r="D67" s="195">
        <v>272.78</v>
      </c>
      <c r="E67" s="195">
        <v>254.98</v>
      </c>
      <c r="F67" s="195">
        <v>229.72</v>
      </c>
      <c r="G67" s="195">
        <v>25.26</v>
      </c>
      <c r="H67" s="195">
        <v>17.8</v>
      </c>
      <c r="I67" s="195">
        <v>0</v>
      </c>
    </row>
    <row r="68" spans="1:9" s="291" customFormat="1" ht="24" customHeight="1">
      <c r="A68" s="194" t="s">
        <v>1175</v>
      </c>
      <c r="B68" s="194" t="s">
        <v>1176</v>
      </c>
      <c r="C68" s="195">
        <v>136.59</v>
      </c>
      <c r="D68" s="195">
        <v>136.59</v>
      </c>
      <c r="E68" s="195">
        <v>130.66</v>
      </c>
      <c r="F68" s="195">
        <v>104.26</v>
      </c>
      <c r="G68" s="195">
        <v>26.4</v>
      </c>
      <c r="H68" s="195">
        <v>5.93</v>
      </c>
      <c r="I68" s="195">
        <v>0</v>
      </c>
    </row>
    <row r="69" spans="1:9" s="291" customFormat="1" ht="24" customHeight="1">
      <c r="A69" s="194" t="s">
        <v>1178</v>
      </c>
      <c r="B69" s="194" t="s">
        <v>1179</v>
      </c>
      <c r="C69" s="195">
        <v>406.18</v>
      </c>
      <c r="D69" s="195">
        <v>406.18</v>
      </c>
      <c r="E69" s="195">
        <v>382.93</v>
      </c>
      <c r="F69" s="195">
        <v>382.93</v>
      </c>
      <c r="G69" s="195">
        <v>0</v>
      </c>
      <c r="H69" s="195">
        <v>23.25</v>
      </c>
      <c r="I69" s="195">
        <v>0</v>
      </c>
    </row>
    <row r="70" spans="1:9" s="291" customFormat="1" ht="24" customHeight="1">
      <c r="A70" s="194" t="s">
        <v>1182</v>
      </c>
      <c r="B70" s="194" t="s">
        <v>1183</v>
      </c>
      <c r="C70" s="195">
        <v>121.51</v>
      </c>
      <c r="D70" s="195">
        <v>121.51</v>
      </c>
      <c r="E70" s="195">
        <v>111.06</v>
      </c>
      <c r="F70" s="195">
        <v>111.06</v>
      </c>
      <c r="G70" s="195">
        <v>0</v>
      </c>
      <c r="H70" s="195">
        <v>10.45</v>
      </c>
      <c r="I70" s="195">
        <v>0</v>
      </c>
    </row>
    <row r="71" spans="1:9" s="291" customFormat="1" ht="24" customHeight="1">
      <c r="A71" s="194" t="s">
        <v>1185</v>
      </c>
      <c r="B71" s="194" t="s">
        <v>1186</v>
      </c>
      <c r="C71" s="195">
        <v>113.73</v>
      </c>
      <c r="D71" s="195">
        <v>113.73</v>
      </c>
      <c r="E71" s="195">
        <v>103.33</v>
      </c>
      <c r="F71" s="195">
        <v>103.33</v>
      </c>
      <c r="G71" s="195">
        <v>0</v>
      </c>
      <c r="H71" s="195">
        <v>10.4</v>
      </c>
      <c r="I71" s="195">
        <v>0</v>
      </c>
    </row>
    <row r="72" spans="1:9" s="291" customFormat="1" ht="24" customHeight="1">
      <c r="A72" s="194" t="s">
        <v>1188</v>
      </c>
      <c r="B72" s="194" t="s">
        <v>1189</v>
      </c>
      <c r="C72" s="195">
        <v>1060.4</v>
      </c>
      <c r="D72" s="195">
        <v>985.9</v>
      </c>
      <c r="E72" s="195">
        <v>924.11</v>
      </c>
      <c r="F72" s="195">
        <v>912.8</v>
      </c>
      <c r="G72" s="195">
        <v>11.31</v>
      </c>
      <c r="H72" s="195">
        <v>61.79</v>
      </c>
      <c r="I72" s="195">
        <v>74.5</v>
      </c>
    </row>
    <row r="73" spans="1:9" s="291" customFormat="1" ht="24" customHeight="1">
      <c r="A73" s="194" t="s">
        <v>1191</v>
      </c>
      <c r="B73" s="194" t="s">
        <v>1192</v>
      </c>
      <c r="C73" s="195">
        <v>280.2</v>
      </c>
      <c r="D73" s="195">
        <v>280.2</v>
      </c>
      <c r="E73" s="195">
        <v>258.96</v>
      </c>
      <c r="F73" s="195">
        <v>228.9</v>
      </c>
      <c r="G73" s="195">
        <v>30.06</v>
      </c>
      <c r="H73" s="195">
        <v>21.24</v>
      </c>
      <c r="I73" s="195">
        <v>0</v>
      </c>
    </row>
    <row r="74" spans="1:9" s="291" customFormat="1" ht="24" customHeight="1">
      <c r="A74" s="194" t="s">
        <v>1194</v>
      </c>
      <c r="B74" s="194" t="s">
        <v>1195</v>
      </c>
      <c r="C74" s="195">
        <v>206.99</v>
      </c>
      <c r="D74" s="195">
        <v>206.99</v>
      </c>
      <c r="E74" s="195">
        <v>196.83</v>
      </c>
      <c r="F74" s="195">
        <v>165.81</v>
      </c>
      <c r="G74" s="195">
        <v>31.02</v>
      </c>
      <c r="H74" s="195">
        <v>10.16</v>
      </c>
      <c r="I74" s="195">
        <v>0</v>
      </c>
    </row>
    <row r="75" spans="1:9" s="291" customFormat="1" ht="24" customHeight="1">
      <c r="A75" s="194" t="s">
        <v>1197</v>
      </c>
      <c r="B75" s="194" t="s">
        <v>1198</v>
      </c>
      <c r="C75" s="195">
        <v>275.17</v>
      </c>
      <c r="D75" s="195">
        <v>275.17</v>
      </c>
      <c r="E75" s="195">
        <v>259.22</v>
      </c>
      <c r="F75" s="195">
        <v>259.22</v>
      </c>
      <c r="G75" s="195">
        <v>0</v>
      </c>
      <c r="H75" s="195">
        <v>15.95</v>
      </c>
      <c r="I75" s="195">
        <v>0</v>
      </c>
    </row>
    <row r="76" spans="1:9" s="291" customFormat="1" ht="24" customHeight="1">
      <c r="A76" s="194" t="s">
        <v>1200</v>
      </c>
      <c r="B76" s="194" t="s">
        <v>1201</v>
      </c>
      <c r="C76" s="195">
        <v>324.17</v>
      </c>
      <c r="D76" s="195">
        <v>324.17</v>
      </c>
      <c r="E76" s="195">
        <v>299.41</v>
      </c>
      <c r="F76" s="195">
        <v>299.41</v>
      </c>
      <c r="G76" s="195">
        <v>0</v>
      </c>
      <c r="H76" s="195">
        <v>24.76</v>
      </c>
      <c r="I76" s="195">
        <v>0</v>
      </c>
    </row>
    <row r="77" spans="1:9" s="291" customFormat="1" ht="24" customHeight="1">
      <c r="A77" s="194" t="s">
        <v>1203</v>
      </c>
      <c r="B77" s="194" t="s">
        <v>1204</v>
      </c>
      <c r="C77" s="195">
        <v>1019.62</v>
      </c>
      <c r="D77" s="195">
        <v>956.62</v>
      </c>
      <c r="E77" s="195">
        <v>894.01</v>
      </c>
      <c r="F77" s="195">
        <v>883.51</v>
      </c>
      <c r="G77" s="195">
        <v>10.5</v>
      </c>
      <c r="H77" s="195">
        <v>62.61</v>
      </c>
      <c r="I77" s="195">
        <v>63</v>
      </c>
    </row>
    <row r="78" spans="1:9" s="291" customFormat="1" ht="24" customHeight="1">
      <c r="A78" s="194" t="s">
        <v>1206</v>
      </c>
      <c r="B78" s="194" t="s">
        <v>1207</v>
      </c>
      <c r="C78" s="195">
        <v>250.87</v>
      </c>
      <c r="D78" s="195">
        <v>250.87</v>
      </c>
      <c r="E78" s="195">
        <v>236.61</v>
      </c>
      <c r="F78" s="195">
        <v>222.15</v>
      </c>
      <c r="G78" s="195">
        <v>14.46</v>
      </c>
      <c r="H78" s="195">
        <v>14.26</v>
      </c>
      <c r="I78" s="195">
        <v>0</v>
      </c>
    </row>
    <row r="79" spans="1:9" s="291" customFormat="1" ht="24" customHeight="1">
      <c r="A79" s="194" t="s">
        <v>1209</v>
      </c>
      <c r="B79" s="194" t="s">
        <v>1210</v>
      </c>
      <c r="C79" s="195">
        <v>218.83</v>
      </c>
      <c r="D79" s="195">
        <v>218.83</v>
      </c>
      <c r="E79" s="195">
        <v>207.21</v>
      </c>
      <c r="F79" s="195">
        <v>191.61</v>
      </c>
      <c r="G79" s="195">
        <v>15.6</v>
      </c>
      <c r="H79" s="195">
        <v>11.62</v>
      </c>
      <c r="I79" s="195">
        <v>0</v>
      </c>
    </row>
    <row r="80" spans="1:9" s="291" customFormat="1" ht="24" customHeight="1">
      <c r="A80" s="194" t="s">
        <v>1212</v>
      </c>
      <c r="B80" s="194" t="s">
        <v>1213</v>
      </c>
      <c r="C80" s="195">
        <v>325.95</v>
      </c>
      <c r="D80" s="195">
        <v>325.95</v>
      </c>
      <c r="E80" s="195">
        <v>307.06</v>
      </c>
      <c r="F80" s="195">
        <v>307.06</v>
      </c>
      <c r="G80" s="195">
        <v>0</v>
      </c>
      <c r="H80" s="195">
        <v>18.89</v>
      </c>
      <c r="I80" s="195">
        <v>0</v>
      </c>
    </row>
    <row r="81" spans="1:9" s="291" customFormat="1" ht="24" customHeight="1">
      <c r="A81" s="194" t="s">
        <v>1215</v>
      </c>
      <c r="B81" s="194" t="s">
        <v>1216</v>
      </c>
      <c r="C81" s="195">
        <v>26.29</v>
      </c>
      <c r="D81" s="195">
        <v>26.29</v>
      </c>
      <c r="E81" s="195">
        <v>24.57</v>
      </c>
      <c r="F81" s="195">
        <v>24.57</v>
      </c>
      <c r="G81" s="195">
        <v>0</v>
      </c>
      <c r="H81" s="195">
        <v>1.72</v>
      </c>
      <c r="I81" s="195">
        <v>0</v>
      </c>
    </row>
    <row r="82" spans="1:9" s="291" customFormat="1" ht="24" customHeight="1">
      <c r="A82" s="194" t="s">
        <v>1220</v>
      </c>
      <c r="B82" s="194" t="s">
        <v>1221</v>
      </c>
      <c r="C82" s="195">
        <v>834.63</v>
      </c>
      <c r="D82" s="195">
        <v>773.45</v>
      </c>
      <c r="E82" s="195">
        <v>723.35</v>
      </c>
      <c r="F82" s="195">
        <v>716.89</v>
      </c>
      <c r="G82" s="195">
        <v>6.46</v>
      </c>
      <c r="H82" s="195">
        <v>50.1</v>
      </c>
      <c r="I82" s="195">
        <v>61.18</v>
      </c>
    </row>
    <row r="83" spans="1:9" s="291" customFormat="1" ht="24" customHeight="1">
      <c r="A83" s="194" t="s">
        <v>1224</v>
      </c>
      <c r="B83" s="194" t="s">
        <v>1225</v>
      </c>
      <c r="C83" s="195">
        <v>238.66</v>
      </c>
      <c r="D83" s="195">
        <v>238.66</v>
      </c>
      <c r="E83" s="195">
        <v>225.72</v>
      </c>
      <c r="F83" s="195">
        <v>206.46</v>
      </c>
      <c r="G83" s="195">
        <v>19.26</v>
      </c>
      <c r="H83" s="195">
        <v>12.94</v>
      </c>
      <c r="I83" s="195">
        <v>0</v>
      </c>
    </row>
    <row r="84" spans="1:9" s="291" customFormat="1" ht="24" customHeight="1">
      <c r="A84" s="194" t="s">
        <v>1227</v>
      </c>
      <c r="B84" s="194" t="s">
        <v>1228</v>
      </c>
      <c r="C84" s="195">
        <v>227.46</v>
      </c>
      <c r="D84" s="195">
        <v>227.46</v>
      </c>
      <c r="E84" s="195">
        <v>215.8</v>
      </c>
      <c r="F84" s="195">
        <v>194.2</v>
      </c>
      <c r="G84" s="195">
        <v>21.6</v>
      </c>
      <c r="H84" s="195">
        <v>11.66</v>
      </c>
      <c r="I84" s="195">
        <v>0</v>
      </c>
    </row>
    <row r="85" spans="1:9" s="291" customFormat="1" ht="24" customHeight="1">
      <c r="A85" s="194" t="s">
        <v>1230</v>
      </c>
      <c r="B85" s="194" t="s">
        <v>1231</v>
      </c>
      <c r="C85" s="195">
        <v>351.52</v>
      </c>
      <c r="D85" s="195">
        <v>351.52</v>
      </c>
      <c r="E85" s="195">
        <v>331.2</v>
      </c>
      <c r="F85" s="195">
        <v>331.2</v>
      </c>
      <c r="G85" s="195">
        <v>0</v>
      </c>
      <c r="H85" s="195">
        <v>20.32</v>
      </c>
      <c r="I85" s="195">
        <v>0</v>
      </c>
    </row>
    <row r="86" spans="1:9" s="291" customFormat="1" ht="24" customHeight="1">
      <c r="A86" s="194" t="s">
        <v>1233</v>
      </c>
      <c r="B86" s="194" t="s">
        <v>1234</v>
      </c>
      <c r="C86" s="195">
        <v>86.83</v>
      </c>
      <c r="D86" s="195">
        <v>86.83</v>
      </c>
      <c r="E86" s="195">
        <v>78.14</v>
      </c>
      <c r="F86" s="195">
        <v>78.14</v>
      </c>
      <c r="G86" s="195">
        <v>0</v>
      </c>
      <c r="H86" s="195">
        <v>8.69</v>
      </c>
      <c r="I86" s="195">
        <v>0</v>
      </c>
    </row>
    <row r="87" spans="1:9" s="291" customFormat="1" ht="24" customHeight="1">
      <c r="A87" s="194" t="s">
        <v>1236</v>
      </c>
      <c r="B87" s="194" t="s">
        <v>1237</v>
      </c>
      <c r="C87" s="195">
        <v>168.91</v>
      </c>
      <c r="D87" s="195">
        <v>168.91</v>
      </c>
      <c r="E87" s="195">
        <v>155.04</v>
      </c>
      <c r="F87" s="195">
        <v>155.04</v>
      </c>
      <c r="G87" s="195">
        <v>0</v>
      </c>
      <c r="H87" s="195">
        <v>13.87</v>
      </c>
      <c r="I87" s="195">
        <v>0</v>
      </c>
    </row>
    <row r="88" spans="1:9" s="291" customFormat="1" ht="24" customHeight="1">
      <c r="A88" s="194" t="s">
        <v>1239</v>
      </c>
      <c r="B88" s="194" t="s">
        <v>1240</v>
      </c>
      <c r="C88" s="195">
        <v>826.87</v>
      </c>
      <c r="D88" s="195">
        <v>775.43</v>
      </c>
      <c r="E88" s="195">
        <v>723.97</v>
      </c>
      <c r="F88" s="195">
        <v>712.66</v>
      </c>
      <c r="G88" s="195">
        <v>11.31</v>
      </c>
      <c r="H88" s="195">
        <v>51.46</v>
      </c>
      <c r="I88" s="195">
        <v>51.44</v>
      </c>
    </row>
    <row r="89" spans="1:9" s="291" customFormat="1" ht="24" customHeight="1">
      <c r="A89" s="194" t="s">
        <v>1242</v>
      </c>
      <c r="B89" s="194" t="s">
        <v>1243</v>
      </c>
      <c r="C89" s="195">
        <v>237.01</v>
      </c>
      <c r="D89" s="195">
        <v>237.01</v>
      </c>
      <c r="E89" s="195">
        <v>224.08</v>
      </c>
      <c r="F89" s="195">
        <v>206.02</v>
      </c>
      <c r="G89" s="195">
        <v>18.06</v>
      </c>
      <c r="H89" s="195">
        <v>12.93</v>
      </c>
      <c r="I89" s="195">
        <v>0</v>
      </c>
    </row>
    <row r="90" spans="1:9" s="291" customFormat="1" ht="24" customHeight="1">
      <c r="A90" s="194" t="s">
        <v>1245</v>
      </c>
      <c r="B90" s="194" t="s">
        <v>1246</v>
      </c>
      <c r="C90" s="195">
        <v>192.45</v>
      </c>
      <c r="D90" s="195">
        <v>192.45</v>
      </c>
      <c r="E90" s="195">
        <v>182.23</v>
      </c>
      <c r="F90" s="195">
        <v>171.43</v>
      </c>
      <c r="G90" s="195">
        <v>10.8</v>
      </c>
      <c r="H90" s="195">
        <v>10.22</v>
      </c>
      <c r="I90" s="195">
        <v>0</v>
      </c>
    </row>
    <row r="91" spans="1:9" s="291" customFormat="1" ht="24" customHeight="1">
      <c r="A91" s="194" t="s">
        <v>1248</v>
      </c>
      <c r="B91" s="194" t="s">
        <v>1249</v>
      </c>
      <c r="C91" s="195">
        <v>344.76</v>
      </c>
      <c r="D91" s="195">
        <v>344.76</v>
      </c>
      <c r="E91" s="195">
        <v>324.52</v>
      </c>
      <c r="F91" s="195">
        <v>324.52</v>
      </c>
      <c r="G91" s="195">
        <v>0</v>
      </c>
      <c r="H91" s="195">
        <v>20.24</v>
      </c>
      <c r="I91" s="195">
        <v>0</v>
      </c>
    </row>
    <row r="92" spans="1:9" s="291" customFormat="1" ht="24" customHeight="1">
      <c r="A92" s="194" t="s">
        <v>1251</v>
      </c>
      <c r="B92" s="194" t="s">
        <v>1252</v>
      </c>
      <c r="C92" s="195">
        <v>993.78</v>
      </c>
      <c r="D92" s="195">
        <v>922</v>
      </c>
      <c r="E92" s="195">
        <v>863.14</v>
      </c>
      <c r="F92" s="195">
        <v>852.64</v>
      </c>
      <c r="G92" s="195">
        <v>10.5</v>
      </c>
      <c r="H92" s="195">
        <v>58.86</v>
      </c>
      <c r="I92" s="195">
        <v>71.78</v>
      </c>
    </row>
    <row r="93" spans="1:9" s="291" customFormat="1" ht="24" customHeight="1">
      <c r="A93" s="194" t="s">
        <v>1254</v>
      </c>
      <c r="B93" s="194" t="s">
        <v>1255</v>
      </c>
      <c r="C93" s="195">
        <v>271.61</v>
      </c>
      <c r="D93" s="195">
        <v>271.61</v>
      </c>
      <c r="E93" s="195">
        <v>253.78</v>
      </c>
      <c r="F93" s="195">
        <v>232.12</v>
      </c>
      <c r="G93" s="195">
        <v>21.66</v>
      </c>
      <c r="H93" s="195">
        <v>17.83</v>
      </c>
      <c r="I93" s="195">
        <v>0</v>
      </c>
    </row>
    <row r="94" spans="1:9" s="291" customFormat="1" ht="24" customHeight="1">
      <c r="A94" s="194" t="s">
        <v>1257</v>
      </c>
      <c r="B94" s="194" t="s">
        <v>1258</v>
      </c>
      <c r="C94" s="195">
        <v>208.94</v>
      </c>
      <c r="D94" s="195">
        <v>208.94</v>
      </c>
      <c r="E94" s="195">
        <v>198.68</v>
      </c>
      <c r="F94" s="195">
        <v>174.68</v>
      </c>
      <c r="G94" s="195">
        <v>24</v>
      </c>
      <c r="H94" s="195">
        <v>10.26</v>
      </c>
      <c r="I94" s="195">
        <v>0</v>
      </c>
    </row>
    <row r="95" spans="1:9" s="291" customFormat="1" ht="24" customHeight="1">
      <c r="A95" s="194" t="s">
        <v>1260</v>
      </c>
      <c r="B95" s="194" t="s">
        <v>1261</v>
      </c>
      <c r="C95" s="195">
        <v>525.18</v>
      </c>
      <c r="D95" s="195">
        <v>525.18</v>
      </c>
      <c r="E95" s="195">
        <v>494.7</v>
      </c>
      <c r="F95" s="195">
        <v>494.7</v>
      </c>
      <c r="G95" s="195">
        <v>0</v>
      </c>
      <c r="H95" s="195">
        <v>30.48</v>
      </c>
      <c r="I95" s="195">
        <v>0</v>
      </c>
    </row>
    <row r="96" spans="1:9" s="291" customFormat="1" ht="24" customHeight="1">
      <c r="A96" s="194" t="s">
        <v>1263</v>
      </c>
      <c r="B96" s="194" t="s">
        <v>1264</v>
      </c>
      <c r="C96" s="195">
        <v>126.65</v>
      </c>
      <c r="D96" s="195">
        <v>126.65</v>
      </c>
      <c r="E96" s="195">
        <v>116.18</v>
      </c>
      <c r="F96" s="195">
        <v>116.18</v>
      </c>
      <c r="G96" s="195">
        <v>0</v>
      </c>
      <c r="H96" s="195">
        <v>10.47</v>
      </c>
      <c r="I96" s="195">
        <v>0</v>
      </c>
    </row>
    <row r="97" spans="1:9" s="291" customFormat="1" ht="24" customHeight="1">
      <c r="A97" s="194" t="s">
        <v>1266</v>
      </c>
      <c r="B97" s="194" t="s">
        <v>1267</v>
      </c>
      <c r="C97" s="195">
        <v>1060.14</v>
      </c>
      <c r="D97" s="195">
        <v>1007.6</v>
      </c>
      <c r="E97" s="195">
        <v>947.63</v>
      </c>
      <c r="F97" s="195">
        <v>939.55</v>
      </c>
      <c r="G97" s="195">
        <v>8.08</v>
      </c>
      <c r="H97" s="195">
        <v>59.97</v>
      </c>
      <c r="I97" s="195">
        <v>52.54</v>
      </c>
    </row>
    <row r="98" spans="1:9" s="291" customFormat="1" ht="24" customHeight="1">
      <c r="A98" s="194" t="s">
        <v>1269</v>
      </c>
      <c r="B98" s="194" t="s">
        <v>1270</v>
      </c>
      <c r="C98" s="195">
        <v>245.42</v>
      </c>
      <c r="D98" s="195">
        <v>245.42</v>
      </c>
      <c r="E98" s="195">
        <v>225.54</v>
      </c>
      <c r="F98" s="195">
        <v>209.88</v>
      </c>
      <c r="G98" s="195">
        <v>15.66</v>
      </c>
      <c r="H98" s="195">
        <v>19.88</v>
      </c>
      <c r="I98" s="195">
        <v>0</v>
      </c>
    </row>
    <row r="99" spans="1:9" s="291" customFormat="1" ht="24" customHeight="1">
      <c r="A99" s="194" t="s">
        <v>1272</v>
      </c>
      <c r="B99" s="194" t="s">
        <v>1273</v>
      </c>
      <c r="C99" s="195">
        <v>116.58</v>
      </c>
      <c r="D99" s="195">
        <v>116.58</v>
      </c>
      <c r="E99" s="195">
        <v>110.71</v>
      </c>
      <c r="F99" s="195">
        <v>99.91</v>
      </c>
      <c r="G99" s="195">
        <v>10.8</v>
      </c>
      <c r="H99" s="195">
        <v>5.87</v>
      </c>
      <c r="I99" s="195">
        <v>0</v>
      </c>
    </row>
    <row r="100" spans="1:9" s="291" customFormat="1" ht="24" customHeight="1">
      <c r="A100" s="194" t="s">
        <v>1275</v>
      </c>
      <c r="B100" s="194" t="s">
        <v>1276</v>
      </c>
      <c r="C100" s="195">
        <v>345.85</v>
      </c>
      <c r="D100" s="195">
        <v>345.85</v>
      </c>
      <c r="E100" s="195">
        <v>325.6</v>
      </c>
      <c r="F100" s="195">
        <v>325.6</v>
      </c>
      <c r="G100" s="195">
        <v>0</v>
      </c>
      <c r="H100" s="195">
        <v>20.25</v>
      </c>
      <c r="I100" s="195">
        <v>0</v>
      </c>
    </row>
    <row r="101" spans="1:9" s="291" customFormat="1" ht="24" customHeight="1">
      <c r="A101" s="194" t="s">
        <v>1278</v>
      </c>
      <c r="B101" s="194" t="s">
        <v>1279</v>
      </c>
      <c r="C101" s="195">
        <v>1083.06</v>
      </c>
      <c r="D101" s="195">
        <v>1027.26</v>
      </c>
      <c r="E101" s="195">
        <v>962.5</v>
      </c>
      <c r="F101" s="195">
        <v>959.27</v>
      </c>
      <c r="G101" s="195">
        <v>3.23</v>
      </c>
      <c r="H101" s="195">
        <v>64.76</v>
      </c>
      <c r="I101" s="195">
        <v>55.8</v>
      </c>
    </row>
    <row r="102" spans="1:9" s="291" customFormat="1" ht="24" customHeight="1">
      <c r="A102" s="194" t="s">
        <v>1281</v>
      </c>
      <c r="B102" s="194" t="s">
        <v>1282</v>
      </c>
      <c r="C102" s="195">
        <v>206.86</v>
      </c>
      <c r="D102" s="195">
        <v>206.86</v>
      </c>
      <c r="E102" s="195">
        <v>195.41</v>
      </c>
      <c r="F102" s="195">
        <v>183.35</v>
      </c>
      <c r="G102" s="195">
        <v>12.06</v>
      </c>
      <c r="H102" s="195">
        <v>11.45</v>
      </c>
      <c r="I102" s="195">
        <v>0</v>
      </c>
    </row>
    <row r="103" spans="1:9" s="291" customFormat="1" ht="24" customHeight="1">
      <c r="A103" s="194" t="s">
        <v>1284</v>
      </c>
      <c r="B103" s="194" t="s">
        <v>1285</v>
      </c>
      <c r="C103" s="195">
        <v>92.24</v>
      </c>
      <c r="D103" s="195">
        <v>92.24</v>
      </c>
      <c r="E103" s="195">
        <v>87.85</v>
      </c>
      <c r="F103" s="195">
        <v>72.25</v>
      </c>
      <c r="G103" s="195">
        <v>15.6</v>
      </c>
      <c r="H103" s="195">
        <v>4.39</v>
      </c>
      <c r="I103" s="195">
        <v>0</v>
      </c>
    </row>
    <row r="104" spans="1:9" s="291" customFormat="1" ht="24" customHeight="1">
      <c r="A104" s="194" t="s">
        <v>1287</v>
      </c>
      <c r="B104" s="194" t="s">
        <v>1288</v>
      </c>
      <c r="C104" s="195">
        <v>293.75</v>
      </c>
      <c r="D104" s="195">
        <v>293.75</v>
      </c>
      <c r="E104" s="195">
        <v>276.39</v>
      </c>
      <c r="F104" s="195">
        <v>276.39</v>
      </c>
      <c r="G104" s="195">
        <v>0</v>
      </c>
      <c r="H104" s="195">
        <v>17.36</v>
      </c>
      <c r="I104" s="195">
        <v>0</v>
      </c>
    </row>
    <row r="105" spans="1:9" s="291" customFormat="1" ht="24" customHeight="1">
      <c r="A105" s="194" t="s">
        <v>1290</v>
      </c>
      <c r="B105" s="194" t="s">
        <v>1291</v>
      </c>
      <c r="C105" s="195">
        <v>102.36</v>
      </c>
      <c r="D105" s="195">
        <v>102.36</v>
      </c>
      <c r="E105" s="195">
        <v>93.57</v>
      </c>
      <c r="F105" s="195">
        <v>93.57</v>
      </c>
      <c r="G105" s="195">
        <v>0</v>
      </c>
      <c r="H105" s="195">
        <v>8.79</v>
      </c>
      <c r="I105" s="195">
        <v>0</v>
      </c>
    </row>
    <row r="106" spans="1:9" s="291" customFormat="1" ht="24" customHeight="1">
      <c r="A106" s="194" t="s">
        <v>1293</v>
      </c>
      <c r="B106" s="194" t="s">
        <v>1294</v>
      </c>
      <c r="C106" s="195">
        <v>918.94</v>
      </c>
      <c r="D106" s="195">
        <v>850.5</v>
      </c>
      <c r="E106" s="195">
        <v>795.94</v>
      </c>
      <c r="F106" s="195">
        <v>791.9</v>
      </c>
      <c r="G106" s="195">
        <v>4.04</v>
      </c>
      <c r="H106" s="195">
        <v>54.56</v>
      </c>
      <c r="I106" s="195">
        <v>68.44</v>
      </c>
    </row>
    <row r="107" spans="1:9" s="291" customFormat="1" ht="24" customHeight="1">
      <c r="A107" s="194" t="s">
        <v>1296</v>
      </c>
      <c r="B107" s="194" t="s">
        <v>1297</v>
      </c>
      <c r="C107" s="195">
        <v>244.31</v>
      </c>
      <c r="D107" s="195">
        <v>244.31</v>
      </c>
      <c r="E107" s="195">
        <v>227.92</v>
      </c>
      <c r="F107" s="195">
        <v>206.26</v>
      </c>
      <c r="G107" s="195">
        <v>21.66</v>
      </c>
      <c r="H107" s="195">
        <v>16.39</v>
      </c>
      <c r="I107" s="195">
        <v>0</v>
      </c>
    </row>
    <row r="108" spans="1:9" s="291" customFormat="1" ht="24" customHeight="1">
      <c r="A108" s="194" t="s">
        <v>1299</v>
      </c>
      <c r="B108" s="194" t="s">
        <v>1300</v>
      </c>
      <c r="C108" s="195">
        <v>95.57</v>
      </c>
      <c r="D108" s="195">
        <v>95.57</v>
      </c>
      <c r="E108" s="195">
        <v>91.2</v>
      </c>
      <c r="F108" s="195">
        <v>70.8</v>
      </c>
      <c r="G108" s="195">
        <v>20.4</v>
      </c>
      <c r="H108" s="195">
        <v>4.37</v>
      </c>
      <c r="I108" s="195">
        <v>0</v>
      </c>
    </row>
    <row r="109" spans="1:9" s="291" customFormat="1" ht="24" customHeight="1">
      <c r="A109" s="194" t="s">
        <v>1302</v>
      </c>
      <c r="B109" s="194" t="s">
        <v>1303</v>
      </c>
      <c r="C109" s="195">
        <v>403.04</v>
      </c>
      <c r="D109" s="195">
        <v>403.04</v>
      </c>
      <c r="E109" s="195">
        <v>379.82</v>
      </c>
      <c r="F109" s="195">
        <v>379.82</v>
      </c>
      <c r="G109" s="195">
        <v>0</v>
      </c>
      <c r="H109" s="195">
        <v>23.22</v>
      </c>
      <c r="I109" s="195">
        <v>0</v>
      </c>
    </row>
    <row r="110" spans="1:9" s="291" customFormat="1" ht="24" customHeight="1">
      <c r="A110" s="194" t="s">
        <v>1305</v>
      </c>
      <c r="B110" s="194" t="s">
        <v>1306</v>
      </c>
      <c r="C110" s="195">
        <v>120.14</v>
      </c>
      <c r="D110" s="195">
        <v>120.14</v>
      </c>
      <c r="E110" s="195">
        <v>109.74</v>
      </c>
      <c r="F110" s="195">
        <v>109.74</v>
      </c>
      <c r="G110" s="195">
        <v>0</v>
      </c>
      <c r="H110" s="195">
        <v>10.4</v>
      </c>
      <c r="I110" s="195">
        <v>0</v>
      </c>
    </row>
    <row r="111" spans="1:9" s="291" customFormat="1" ht="24" customHeight="1">
      <c r="A111" s="194" t="s">
        <v>1308</v>
      </c>
      <c r="B111" s="194" t="s">
        <v>1309</v>
      </c>
      <c r="C111" s="195">
        <v>1007.03</v>
      </c>
      <c r="D111" s="195">
        <v>940.27</v>
      </c>
      <c r="E111" s="195">
        <v>881.41</v>
      </c>
      <c r="F111" s="195">
        <v>868.65</v>
      </c>
      <c r="G111" s="195">
        <v>12.76</v>
      </c>
      <c r="H111" s="195">
        <v>58.86</v>
      </c>
      <c r="I111" s="195">
        <v>66.76</v>
      </c>
    </row>
    <row r="112" spans="1:9" s="291" customFormat="1" ht="24" customHeight="1">
      <c r="A112" s="194" t="s">
        <v>1311</v>
      </c>
      <c r="B112" s="194" t="s">
        <v>1312</v>
      </c>
      <c r="C112" s="195">
        <v>293.53</v>
      </c>
      <c r="D112" s="195">
        <v>293.53</v>
      </c>
      <c r="E112" s="195">
        <v>277.78</v>
      </c>
      <c r="F112" s="195">
        <v>250.12</v>
      </c>
      <c r="G112" s="195">
        <v>27.66</v>
      </c>
      <c r="H112" s="195">
        <v>15.75</v>
      </c>
      <c r="I112" s="195">
        <v>0</v>
      </c>
    </row>
    <row r="113" spans="1:9" s="291" customFormat="1" ht="24" customHeight="1">
      <c r="A113" s="194" t="s">
        <v>1314</v>
      </c>
      <c r="B113" s="194" t="s">
        <v>1315</v>
      </c>
      <c r="C113" s="195">
        <v>135.91</v>
      </c>
      <c r="D113" s="195">
        <v>135.91</v>
      </c>
      <c r="E113" s="195">
        <v>130.09</v>
      </c>
      <c r="F113" s="195">
        <v>95.29</v>
      </c>
      <c r="G113" s="195">
        <v>34.8</v>
      </c>
      <c r="H113" s="195">
        <v>5.82</v>
      </c>
      <c r="I113" s="195">
        <v>0</v>
      </c>
    </row>
    <row r="114" spans="1:9" s="291" customFormat="1" ht="24" customHeight="1">
      <c r="A114" s="194" t="s">
        <v>1317</v>
      </c>
      <c r="B114" s="194" t="s">
        <v>1318</v>
      </c>
      <c r="C114" s="195">
        <v>562.55</v>
      </c>
      <c r="D114" s="195">
        <v>562.55</v>
      </c>
      <c r="E114" s="195">
        <v>529.32</v>
      </c>
      <c r="F114" s="195">
        <v>529.32</v>
      </c>
      <c r="G114" s="195">
        <v>0</v>
      </c>
      <c r="H114" s="195">
        <v>33.23</v>
      </c>
      <c r="I114" s="195">
        <v>0</v>
      </c>
    </row>
    <row r="115" spans="1:9" s="291" customFormat="1" ht="24" customHeight="1">
      <c r="A115" s="194" t="s">
        <v>1320</v>
      </c>
      <c r="B115" s="194" t="s">
        <v>1321</v>
      </c>
      <c r="C115" s="195">
        <v>213.29</v>
      </c>
      <c r="D115" s="195">
        <v>213.29</v>
      </c>
      <c r="E115" s="195">
        <v>197.58</v>
      </c>
      <c r="F115" s="195">
        <v>197.58</v>
      </c>
      <c r="G115" s="195">
        <v>0</v>
      </c>
      <c r="H115" s="195">
        <v>15.71</v>
      </c>
      <c r="I115" s="195">
        <v>0</v>
      </c>
    </row>
    <row r="116" spans="1:9" s="291" customFormat="1" ht="24" customHeight="1">
      <c r="A116" s="194" t="s">
        <v>1323</v>
      </c>
      <c r="B116" s="194" t="s">
        <v>1324</v>
      </c>
      <c r="C116" s="195">
        <v>1033.04</v>
      </c>
      <c r="D116" s="195">
        <v>0</v>
      </c>
      <c r="E116" s="195">
        <v>0</v>
      </c>
      <c r="F116" s="195">
        <v>0</v>
      </c>
      <c r="G116" s="195">
        <v>0</v>
      </c>
      <c r="H116" s="195">
        <v>0</v>
      </c>
      <c r="I116" s="195">
        <v>1033.04</v>
      </c>
    </row>
  </sheetData>
  <sheetProtection formatCells="0" formatColumns="0" formatRows="0"/>
  <mergeCells count="11">
    <mergeCell ref="A1:B1"/>
    <mergeCell ref="A2:I2"/>
    <mergeCell ref="A3:C3"/>
    <mergeCell ref="H3:I3"/>
    <mergeCell ref="D4:H4"/>
    <mergeCell ref="E5:G5"/>
    <mergeCell ref="A4:A6"/>
    <mergeCell ref="B4:B6"/>
    <mergeCell ref="C4:C6"/>
    <mergeCell ref="D5:D6"/>
    <mergeCell ref="I4:I6"/>
  </mergeCells>
  <printOptions horizontalCentered="1"/>
  <pageMargins left="0.2951388888888889" right="0.2951388888888889" top="0.7868055555555555" bottom="0.6888888888888889" header="0.5118055555555555" footer="0.5118055555555555"/>
  <pageSetup horizontalDpi="600" verticalDpi="600" orientation="landscape" paperSize="9"/>
  <headerFooter alignWithMargins="0">
    <oddFooter>&amp;C第 &amp;P+64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2017-11-27T02:35:18Z</cp:lastPrinted>
  <dcterms:created xsi:type="dcterms:W3CDTF">1996-12-17T01:32:42Z</dcterms:created>
  <dcterms:modified xsi:type="dcterms:W3CDTF">2023-04-15T09:20:42Z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806766</vt:r8>
  </property>
  <property fmtid="{D5CDD505-2E9C-101B-9397-08002B2CF9AE}" pid="4" name="KSOProductBuildV">
    <vt:lpwstr>2052-11.8.2.11542</vt:lpwstr>
  </property>
  <property fmtid="{D5CDD505-2E9C-101B-9397-08002B2CF9AE}" pid="5" name="KSOReadingLayo">
    <vt:bool>true</vt:bool>
  </property>
  <property fmtid="{D5CDD505-2E9C-101B-9397-08002B2CF9AE}" pid="6" name="I">
    <vt:lpwstr>A06DC36E5113462C9E2B92FE1DD15BCF</vt:lpwstr>
  </property>
</Properties>
</file>