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585"/>
  </bookViews>
  <sheets>
    <sheet name="初中体育" sheetId="1" r:id="rId1"/>
  </sheets>
  <definedNames>
    <definedName name="_xlnm.Print_Titles" localSheetId="0">初中体育!$1:$2</definedName>
  </definedNames>
  <calcPr calcId="144525"/>
</workbook>
</file>

<file path=xl/sharedStrings.xml><?xml version="1.0" encoding="utf-8"?>
<sst xmlns="http://schemas.openxmlformats.org/spreadsheetml/2006/main" count="101" uniqueCount="74">
  <si>
    <t>怀化市洪江区教育局2023年公开招聘教师
面试成绩、综合成绩及进入体检人员名单</t>
  </si>
  <si>
    <t xml:space="preserve"> 报考岗位</t>
  </si>
  <si>
    <t>姓名</t>
  </si>
  <si>
    <t>准考证号</t>
  </si>
  <si>
    <t>笔试成绩</t>
  </si>
  <si>
    <t>笔试成绩折合分（40%）</t>
  </si>
  <si>
    <t>面试成绩</t>
  </si>
  <si>
    <t>面试成绩折合分（60%）</t>
  </si>
  <si>
    <t>总分</t>
  </si>
  <si>
    <t>排名</t>
  </si>
  <si>
    <t>备注</t>
  </si>
  <si>
    <t xml:space="preserve">初中体育 </t>
  </si>
  <si>
    <t>于曜铭</t>
  </si>
  <si>
    <t>进入体检</t>
  </si>
  <si>
    <t>吴丽</t>
  </si>
  <si>
    <t>2023020317</t>
  </si>
  <si>
    <t>邓红升</t>
  </si>
  <si>
    <t>2023020308</t>
  </si>
  <si>
    <t>初中语文</t>
  </si>
  <si>
    <t>田小雯</t>
  </si>
  <si>
    <t>2023010206</t>
  </si>
  <si>
    <t>张彬彬</t>
  </si>
  <si>
    <t>2023010215</t>
  </si>
  <si>
    <t>余涵灵</t>
  </si>
  <si>
    <t>2023010218</t>
  </si>
  <si>
    <t>高中语文</t>
  </si>
  <si>
    <t>梁琴</t>
  </si>
  <si>
    <t>2023010112</t>
  </si>
  <si>
    <t>易桓宇</t>
  </si>
  <si>
    <t>2023010114</t>
  </si>
  <si>
    <t>田玲</t>
  </si>
  <si>
    <t>2023010101</t>
  </si>
  <si>
    <t>小学卫技</t>
  </si>
  <si>
    <t>王敏</t>
  </si>
  <si>
    <t>2023060608</t>
  </si>
  <si>
    <t>刘方园</t>
  </si>
  <si>
    <t>2023060726</t>
  </si>
  <si>
    <t>张青霞</t>
  </si>
  <si>
    <t>2023060613</t>
  </si>
  <si>
    <t>小学科学</t>
  </si>
  <si>
    <t>李小龙</t>
  </si>
  <si>
    <t>2023050221</t>
  </si>
  <si>
    <t>李情</t>
  </si>
  <si>
    <t>2023050224</t>
  </si>
  <si>
    <t>龙吉艳</t>
  </si>
  <si>
    <t>2023050222</t>
  </si>
  <si>
    <t>小学数学</t>
  </si>
  <si>
    <t>杨浩民</t>
  </si>
  <si>
    <t>2023030123</t>
  </si>
  <si>
    <t>刘兴德</t>
  </si>
  <si>
    <t>2023030124</t>
  </si>
  <si>
    <t>钟丽文</t>
  </si>
  <si>
    <t>2023030120</t>
  </si>
  <si>
    <t>面试缺考</t>
  </si>
  <si>
    <t>小学英语</t>
  </si>
  <si>
    <t>易艳芳</t>
  </si>
  <si>
    <t>2023040526</t>
  </si>
  <si>
    <t>杨兰兰</t>
  </si>
  <si>
    <t>2023040502</t>
  </si>
  <si>
    <t>潘紫芯</t>
  </si>
  <si>
    <t>2023040514</t>
  </si>
  <si>
    <t>小学语文</t>
  </si>
  <si>
    <t>杨鸥</t>
  </si>
  <si>
    <t>2023010422</t>
  </si>
  <si>
    <t>刘冰</t>
  </si>
  <si>
    <t>2023010432</t>
  </si>
  <si>
    <t>王巧琳</t>
  </si>
  <si>
    <t>2023010407</t>
  </si>
  <si>
    <t>孙建群</t>
  </si>
  <si>
    <t>2023010419</t>
  </si>
  <si>
    <t>谢昕</t>
  </si>
  <si>
    <t>2023010408</t>
  </si>
  <si>
    <t>王博文</t>
  </si>
  <si>
    <t>2023010424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</si>
</sst>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b/>
      <sz val="24"/>
      <name val="黑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81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1" fillId="21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/>
    <xf numFmtId="0" fontId="9" fillId="15" borderId="6" applyNumberFormat="0" applyFon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0" fillId="0" borderId="0"/>
    <xf numFmtId="0" fontId="0" fillId="0" borderId="0"/>
    <xf numFmtId="0" fontId="24" fillId="12" borderId="9" applyNumberFormat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/>
    <xf numFmtId="0" fontId="7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4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56" applyBorder="1" applyAlignment="1">
      <alignment horizontal="center" vertical="center"/>
    </xf>
    <xf numFmtId="0" fontId="0" fillId="0" borderId="2" xfId="67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19" applyBorder="1" applyAlignment="1">
      <alignment horizontal="center" vertical="center"/>
    </xf>
    <xf numFmtId="0" fontId="0" fillId="0" borderId="2" xfId="75" applyNumberFormat="1" applyBorder="1" applyAlignment="1">
      <alignment horizontal="center" vertical="center"/>
    </xf>
    <xf numFmtId="0" fontId="0" fillId="0" borderId="2" xfId="57" applyBorder="1" applyAlignment="1">
      <alignment horizontal="center" vertical="center"/>
    </xf>
    <xf numFmtId="0" fontId="0" fillId="0" borderId="2" xfId="58" applyBorder="1" applyAlignment="1">
      <alignment horizontal="center" vertical="center"/>
    </xf>
    <xf numFmtId="0" fontId="0" fillId="0" borderId="2" xfId="59" applyBorder="1" applyAlignment="1">
      <alignment horizontal="center" vertical="center"/>
    </xf>
    <xf numFmtId="0" fontId="0" fillId="0" borderId="2" xfId="76" applyNumberForma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36" applyBorder="1" applyAlignment="1">
      <alignment horizontal="center" vertical="center"/>
    </xf>
    <xf numFmtId="0" fontId="0" fillId="0" borderId="2" xfId="77" applyNumberFormat="1" applyBorder="1" applyAlignment="1">
      <alignment horizontal="center" vertical="center"/>
    </xf>
    <xf numFmtId="0" fontId="0" fillId="0" borderId="2" xfId="63" applyBorder="1" applyAlignment="1">
      <alignment horizontal="center" vertical="center"/>
    </xf>
    <xf numFmtId="0" fontId="0" fillId="0" borderId="2" xfId="61" applyBorder="1" applyAlignment="1">
      <alignment horizontal="center" vertical="center"/>
    </xf>
    <xf numFmtId="0" fontId="0" fillId="0" borderId="2" xfId="65" applyBorder="1" applyAlignment="1">
      <alignment horizontal="center" vertical="center"/>
    </xf>
    <xf numFmtId="0" fontId="0" fillId="0" borderId="2" xfId="13" applyNumberFormat="1" applyBorder="1" applyAlignment="1">
      <alignment horizontal="center" vertical="center"/>
    </xf>
    <xf numFmtId="0" fontId="0" fillId="0" borderId="2" xfId="60" applyBorder="1" applyAlignment="1">
      <alignment horizontal="center" vertical="center"/>
    </xf>
    <xf numFmtId="0" fontId="0" fillId="0" borderId="2" xfId="37" applyBorder="1" applyAlignment="1">
      <alignment horizontal="center" vertical="center"/>
    </xf>
    <xf numFmtId="0" fontId="0" fillId="0" borderId="2" xfId="64" applyBorder="1" applyAlignment="1">
      <alignment horizontal="center" vertical="center"/>
    </xf>
    <xf numFmtId="0" fontId="0" fillId="0" borderId="2" xfId="78" applyNumberFormat="1" applyBorder="1" applyAlignment="1">
      <alignment horizontal="center" vertical="center"/>
    </xf>
    <xf numFmtId="0" fontId="0" fillId="0" borderId="2" xfId="62" applyBorder="1" applyAlignment="1">
      <alignment horizontal="center" vertical="center"/>
    </xf>
    <xf numFmtId="0" fontId="0" fillId="0" borderId="2" xfId="66" applyBorder="1" applyAlignment="1">
      <alignment horizontal="center" vertical="center"/>
    </xf>
    <xf numFmtId="0" fontId="0" fillId="0" borderId="2" xfId="69" applyBorder="1" applyAlignment="1">
      <alignment horizontal="center" vertical="center"/>
    </xf>
    <xf numFmtId="0" fontId="0" fillId="0" borderId="2" xfId="79" applyNumberFormat="1" applyBorder="1" applyAlignment="1">
      <alignment horizontal="center" vertical="center"/>
    </xf>
    <xf numFmtId="0" fontId="0" fillId="0" borderId="2" xfId="28" applyBorder="1" applyAlignment="1">
      <alignment horizontal="center" vertical="center"/>
    </xf>
    <xf numFmtId="0" fontId="0" fillId="0" borderId="2" xfId="71" applyBorder="1" applyAlignment="1">
      <alignment horizontal="center" vertical="center"/>
    </xf>
    <xf numFmtId="0" fontId="0" fillId="0" borderId="2" xfId="73" applyBorder="1" applyAlignment="1">
      <alignment horizontal="center" vertical="center"/>
    </xf>
    <xf numFmtId="0" fontId="0" fillId="0" borderId="2" xfId="80" applyNumberFormat="1" applyBorder="1" applyAlignment="1">
      <alignment horizontal="center" vertical="center"/>
    </xf>
    <xf numFmtId="0" fontId="0" fillId="0" borderId="2" xfId="74" applyBorder="1" applyAlignment="1">
      <alignment horizontal="center" vertical="center"/>
    </xf>
    <xf numFmtId="0" fontId="0" fillId="0" borderId="2" xfId="68" applyBorder="1" applyAlignment="1">
      <alignment horizontal="center" vertical="center"/>
    </xf>
    <xf numFmtId="0" fontId="0" fillId="0" borderId="2" xfId="53" applyNumberFormat="1" applyBorder="1" applyAlignment="1">
      <alignment horizontal="center" vertical="center"/>
    </xf>
    <xf numFmtId="0" fontId="0" fillId="0" borderId="2" xfId="27" applyBorder="1" applyAlignment="1">
      <alignment horizontal="center" vertical="center"/>
    </xf>
    <xf numFmtId="0" fontId="0" fillId="0" borderId="2" xfId="70" applyBorder="1" applyAlignment="1">
      <alignment horizontal="center" vertical="center"/>
    </xf>
    <xf numFmtId="0" fontId="0" fillId="0" borderId="2" xfId="72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</cellXfs>
  <cellStyles count="8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31" xfId="27"/>
    <cellStyle name="常规 26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常规 21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11" xfId="56"/>
    <cellStyle name="常规 13" xfId="57"/>
    <cellStyle name="常规 14" xfId="58"/>
    <cellStyle name="常规 15" xfId="59"/>
    <cellStyle name="常规 20" xfId="60"/>
    <cellStyle name="常规 17" xfId="61"/>
    <cellStyle name="常规 22" xfId="62"/>
    <cellStyle name="常规 18" xfId="63"/>
    <cellStyle name="常规 23" xfId="64"/>
    <cellStyle name="常规 19" xfId="65"/>
    <cellStyle name="常规 24" xfId="66"/>
    <cellStyle name="常规 2" xfId="67"/>
    <cellStyle name="常规 30" xfId="68"/>
    <cellStyle name="常规 25" xfId="69"/>
    <cellStyle name="常规 32" xfId="70"/>
    <cellStyle name="常规 27" xfId="71"/>
    <cellStyle name="常规 33" xfId="72"/>
    <cellStyle name="常规 28" xfId="73"/>
    <cellStyle name="常规 29" xfId="74"/>
    <cellStyle name="常规 3" xfId="75"/>
    <cellStyle name="常规 4" xfId="76"/>
    <cellStyle name="常规 5" xfId="77"/>
    <cellStyle name="常规 7" xfId="78"/>
    <cellStyle name="常规 8" xfId="79"/>
    <cellStyle name="常规 9" xfId="8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"/>
  <sheetViews>
    <sheetView tabSelected="1" workbookViewId="0">
      <selection activeCell="M2" sqref="M2"/>
    </sheetView>
  </sheetViews>
  <sheetFormatPr defaultColWidth="9" defaultRowHeight="14.25"/>
  <cols>
    <col min="1" max="2" width="9.75" customWidth="1"/>
    <col min="3" max="3" width="12" customWidth="1"/>
    <col min="4" max="5" width="9.75" customWidth="1"/>
    <col min="6" max="6" width="8.25" customWidth="1"/>
    <col min="7" max="7" width="9.75" customWidth="1"/>
    <col min="8" max="8" width="9.125" customWidth="1"/>
    <col min="9" max="9" width="5.5" customWidth="1"/>
    <col min="10" max="10" width="8.375" customWidth="1"/>
  </cols>
  <sheetData>
    <row r="1" ht="78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7.1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2" t="s">
        <v>9</v>
      </c>
      <c r="J2" s="42" t="s">
        <v>10</v>
      </c>
    </row>
    <row r="3" ht="29.1" customHeight="1" spans="1:10">
      <c r="A3" s="4" t="s">
        <v>11</v>
      </c>
      <c r="B3" s="4" t="s">
        <v>12</v>
      </c>
      <c r="C3" s="5">
        <v>2023020301</v>
      </c>
      <c r="D3" s="6">
        <v>78.14</v>
      </c>
      <c r="E3" s="7">
        <f>ROUND(D3*0.4,2)</f>
        <v>31.26</v>
      </c>
      <c r="F3" s="7">
        <v>91.4</v>
      </c>
      <c r="G3" s="8">
        <f>ROUND(F3*0.6,2)</f>
        <v>54.84</v>
      </c>
      <c r="H3" s="4">
        <f>G3+E3</f>
        <v>86.1</v>
      </c>
      <c r="I3" s="43">
        <v>1</v>
      </c>
      <c r="J3" s="44" t="s">
        <v>13</v>
      </c>
    </row>
    <row r="4" ht="29.1" customHeight="1" spans="1:10">
      <c r="A4" s="4" t="s">
        <v>11</v>
      </c>
      <c r="B4" s="9" t="s">
        <v>14</v>
      </c>
      <c r="C4" s="5" t="s">
        <v>15</v>
      </c>
      <c r="D4" s="6">
        <v>77.85</v>
      </c>
      <c r="E4" s="7">
        <f>ROUND(D4*0.4,2)</f>
        <v>31.14</v>
      </c>
      <c r="F4" s="10">
        <v>86.2</v>
      </c>
      <c r="G4" s="8">
        <f>ROUND(F4*0.6,2)</f>
        <v>51.72</v>
      </c>
      <c r="H4" s="4">
        <f>G4+E4</f>
        <v>82.86</v>
      </c>
      <c r="I4" s="43">
        <v>2</v>
      </c>
      <c r="J4" s="45"/>
    </row>
    <row r="5" ht="29.1" customHeight="1" spans="1:10">
      <c r="A5" s="4" t="s">
        <v>11</v>
      </c>
      <c r="B5" s="9" t="s">
        <v>16</v>
      </c>
      <c r="C5" s="5" t="s">
        <v>17</v>
      </c>
      <c r="D5" s="6">
        <v>74.04</v>
      </c>
      <c r="E5" s="7">
        <f>ROUND(D5*0.4,2)</f>
        <v>29.62</v>
      </c>
      <c r="F5" s="9">
        <v>88.4</v>
      </c>
      <c r="G5" s="8">
        <f>ROUND(F5*0.6,2)</f>
        <v>53.04</v>
      </c>
      <c r="H5" s="4">
        <f>G5+E5</f>
        <v>82.66</v>
      </c>
      <c r="I5" s="43">
        <v>3</v>
      </c>
      <c r="J5" s="45"/>
    </row>
    <row r="6" ht="29.1" customHeight="1" spans="1:10">
      <c r="A6" s="4"/>
      <c r="B6" s="9"/>
      <c r="C6" s="9"/>
      <c r="D6" s="6"/>
      <c r="E6" s="7"/>
      <c r="F6" s="9"/>
      <c r="G6" s="8"/>
      <c r="H6" s="4"/>
      <c r="I6" s="45"/>
      <c r="J6" s="45"/>
    </row>
    <row r="7" ht="29.1" customHeight="1" spans="1:10">
      <c r="A7" s="4" t="s">
        <v>18</v>
      </c>
      <c r="B7" s="4" t="s">
        <v>19</v>
      </c>
      <c r="C7" s="11" t="s">
        <v>20</v>
      </c>
      <c r="D7" s="12">
        <v>75.2</v>
      </c>
      <c r="E7" s="7">
        <f>ROUND(D7*0.4,2)</f>
        <v>30.08</v>
      </c>
      <c r="F7" s="10">
        <v>91</v>
      </c>
      <c r="G7" s="8">
        <f>ROUND(F7*0.6,2)</f>
        <v>54.6</v>
      </c>
      <c r="H7" s="4">
        <f>G7+E7</f>
        <v>84.68</v>
      </c>
      <c r="I7" s="43">
        <v>1</v>
      </c>
      <c r="J7" s="44" t="s">
        <v>13</v>
      </c>
    </row>
    <row r="8" ht="29.1" customHeight="1" spans="1:10">
      <c r="A8" s="4" t="s">
        <v>18</v>
      </c>
      <c r="B8" s="9" t="s">
        <v>21</v>
      </c>
      <c r="C8" s="13" t="s">
        <v>22</v>
      </c>
      <c r="D8" s="12">
        <v>66.62</v>
      </c>
      <c r="E8" s="7">
        <f>ROUND(D8*0.4,2)</f>
        <v>26.65</v>
      </c>
      <c r="F8" s="10">
        <v>87.2</v>
      </c>
      <c r="G8" s="8">
        <f>ROUND(F8*0.6,2)</f>
        <v>52.32</v>
      </c>
      <c r="H8" s="4">
        <f>G8+E8</f>
        <v>78.97</v>
      </c>
      <c r="I8" s="43">
        <v>2</v>
      </c>
      <c r="J8" s="45"/>
    </row>
    <row r="9" ht="29.1" customHeight="1" spans="1:10">
      <c r="A9" s="4" t="s">
        <v>18</v>
      </c>
      <c r="B9" s="9" t="s">
        <v>23</v>
      </c>
      <c r="C9" s="14" t="s">
        <v>24</v>
      </c>
      <c r="D9" s="12">
        <v>68.96</v>
      </c>
      <c r="E9" s="7">
        <f>ROUND(D9*0.4,2)</f>
        <v>27.58</v>
      </c>
      <c r="F9" s="10">
        <v>82.8</v>
      </c>
      <c r="G9" s="8">
        <f>ROUND(F9*0.6,2)</f>
        <v>49.68</v>
      </c>
      <c r="H9" s="4">
        <f>G9+E9</f>
        <v>77.26</v>
      </c>
      <c r="I9" s="43">
        <v>3</v>
      </c>
      <c r="J9" s="45"/>
    </row>
    <row r="10" ht="29.1" customHeight="1" spans="1:10">
      <c r="A10" s="4"/>
      <c r="B10" s="9"/>
      <c r="C10" s="9"/>
      <c r="D10" s="12"/>
      <c r="E10" s="7"/>
      <c r="F10" s="10"/>
      <c r="G10" s="8"/>
      <c r="H10" s="4"/>
      <c r="I10" s="45"/>
      <c r="J10" s="45"/>
    </row>
    <row r="11" ht="29.1" customHeight="1" spans="1:10">
      <c r="A11" s="4" t="s">
        <v>25</v>
      </c>
      <c r="B11" s="9" t="s">
        <v>26</v>
      </c>
      <c r="C11" s="15" t="s">
        <v>27</v>
      </c>
      <c r="D11" s="16">
        <v>74.45</v>
      </c>
      <c r="E11" s="7">
        <f>ROUND(D11*0.4,2)</f>
        <v>29.78</v>
      </c>
      <c r="F11" s="10">
        <v>89.2</v>
      </c>
      <c r="G11" s="8">
        <f>ROUND(F11*0.6,2)</f>
        <v>53.52</v>
      </c>
      <c r="H11" s="4">
        <f>G11+E11</f>
        <v>83.3</v>
      </c>
      <c r="I11" s="43">
        <v>1</v>
      </c>
      <c r="J11" s="44" t="s">
        <v>13</v>
      </c>
    </row>
    <row r="12" ht="29.1" customHeight="1" spans="1:10">
      <c r="A12" s="4" t="s">
        <v>25</v>
      </c>
      <c r="B12" s="9" t="s">
        <v>28</v>
      </c>
      <c r="C12" s="15" t="s">
        <v>29</v>
      </c>
      <c r="D12" s="16">
        <v>71.07</v>
      </c>
      <c r="E12" s="7">
        <f>ROUND(D12*0.4,2)</f>
        <v>28.43</v>
      </c>
      <c r="F12" s="10">
        <v>84.6</v>
      </c>
      <c r="G12" s="8">
        <f>ROUND(F12*0.6,2)</f>
        <v>50.76</v>
      </c>
      <c r="H12" s="4">
        <f>G12+E12</f>
        <v>79.19</v>
      </c>
      <c r="I12" s="43">
        <v>2</v>
      </c>
      <c r="J12" s="45"/>
    </row>
    <row r="13" ht="29.1" customHeight="1" spans="1:10">
      <c r="A13" s="4" t="s">
        <v>25</v>
      </c>
      <c r="B13" s="9" t="s">
        <v>30</v>
      </c>
      <c r="C13" s="15" t="s">
        <v>31</v>
      </c>
      <c r="D13" s="16">
        <v>68.97</v>
      </c>
      <c r="E13" s="7">
        <f>ROUND(D13*0.4,2)</f>
        <v>27.59</v>
      </c>
      <c r="F13" s="10">
        <v>86</v>
      </c>
      <c r="G13" s="8">
        <f>ROUND(F13*0.6,2)</f>
        <v>51.6</v>
      </c>
      <c r="H13" s="4">
        <f>G13+E13</f>
        <v>79.19</v>
      </c>
      <c r="I13" s="43">
        <v>3</v>
      </c>
      <c r="J13" s="45"/>
    </row>
    <row r="14" ht="29.1" customHeight="1" spans="1:10">
      <c r="A14" s="4"/>
      <c r="B14" s="9"/>
      <c r="C14" s="9"/>
      <c r="D14" s="16"/>
      <c r="E14" s="7"/>
      <c r="F14" s="10"/>
      <c r="G14" s="8"/>
      <c r="H14" s="4"/>
      <c r="I14" s="45"/>
      <c r="J14" s="45"/>
    </row>
    <row r="15" ht="29.1" customHeight="1" spans="1:10">
      <c r="A15" s="17" t="s">
        <v>32</v>
      </c>
      <c r="B15" s="9" t="s">
        <v>33</v>
      </c>
      <c r="C15" s="18" t="s">
        <v>34</v>
      </c>
      <c r="D15" s="19">
        <v>68.18</v>
      </c>
      <c r="E15" s="7">
        <f>ROUND(D15*0.4,2)</f>
        <v>27.27</v>
      </c>
      <c r="F15" s="10">
        <v>88.8</v>
      </c>
      <c r="G15" s="8">
        <f>ROUND(F15*0.6,2)</f>
        <v>53.28</v>
      </c>
      <c r="H15" s="4">
        <f>G15+E15</f>
        <v>80.55</v>
      </c>
      <c r="I15" s="43">
        <v>1</v>
      </c>
      <c r="J15" s="44" t="s">
        <v>13</v>
      </c>
    </row>
    <row r="16" ht="29.1" customHeight="1" spans="1:10">
      <c r="A16" s="17" t="s">
        <v>32</v>
      </c>
      <c r="B16" s="9" t="s">
        <v>35</v>
      </c>
      <c r="C16" s="20" t="s">
        <v>36</v>
      </c>
      <c r="D16" s="19">
        <v>66.47</v>
      </c>
      <c r="E16" s="7">
        <f>ROUND(D16*0.4,2)</f>
        <v>26.59</v>
      </c>
      <c r="F16" s="10">
        <v>87.4</v>
      </c>
      <c r="G16" s="8">
        <f>ROUND(F16*0.6,2)</f>
        <v>52.44</v>
      </c>
      <c r="H16" s="4">
        <f>G16+E16</f>
        <v>79.03</v>
      </c>
      <c r="I16" s="43">
        <v>2</v>
      </c>
      <c r="J16" s="45"/>
    </row>
    <row r="17" ht="29.1" customHeight="1" spans="1:10">
      <c r="A17" s="17" t="s">
        <v>32</v>
      </c>
      <c r="B17" s="9" t="s">
        <v>37</v>
      </c>
      <c r="C17" s="21" t="s">
        <v>38</v>
      </c>
      <c r="D17" s="19">
        <v>67.43</v>
      </c>
      <c r="E17" s="7">
        <f>ROUND(D17*0.4,2)</f>
        <v>26.97</v>
      </c>
      <c r="F17" s="10">
        <v>84.2</v>
      </c>
      <c r="G17" s="8">
        <f>ROUND(F17*0.6,2)</f>
        <v>50.52</v>
      </c>
      <c r="H17" s="4">
        <f>G17+E17</f>
        <v>77.49</v>
      </c>
      <c r="I17" s="43">
        <v>3</v>
      </c>
      <c r="J17" s="45"/>
    </row>
    <row r="18" ht="29.1" customHeight="1" spans="1:10">
      <c r="A18" s="17"/>
      <c r="B18" s="9"/>
      <c r="C18" s="9"/>
      <c r="D18" s="19"/>
      <c r="E18" s="7"/>
      <c r="F18" s="10"/>
      <c r="G18" s="8"/>
      <c r="H18" s="4"/>
      <c r="I18" s="45"/>
      <c r="J18" s="45"/>
    </row>
    <row r="19" ht="29.1" customHeight="1" spans="1:10">
      <c r="A19" s="17" t="s">
        <v>39</v>
      </c>
      <c r="B19" s="9" t="s">
        <v>40</v>
      </c>
      <c r="C19" s="22" t="s">
        <v>41</v>
      </c>
      <c r="D19" s="23">
        <v>73.88</v>
      </c>
      <c r="E19" s="7">
        <f t="shared" ref="E19:E24" si="0">ROUND(D19*0.4,2)</f>
        <v>29.55</v>
      </c>
      <c r="F19" s="10">
        <v>90.8</v>
      </c>
      <c r="G19" s="8">
        <f t="shared" ref="G19:G23" si="1">ROUND(F19*0.6,2)</f>
        <v>54.48</v>
      </c>
      <c r="H19" s="4">
        <f t="shared" ref="H19:H24" si="2">G19+E19</f>
        <v>84.03</v>
      </c>
      <c r="I19" s="43">
        <v>1</v>
      </c>
      <c r="J19" s="44" t="s">
        <v>13</v>
      </c>
    </row>
    <row r="20" ht="29.1" customHeight="1" spans="1:10">
      <c r="A20" s="17" t="s">
        <v>39</v>
      </c>
      <c r="B20" s="9" t="s">
        <v>42</v>
      </c>
      <c r="C20" s="24" t="s">
        <v>43</v>
      </c>
      <c r="D20" s="23">
        <v>64.37</v>
      </c>
      <c r="E20" s="7">
        <f t="shared" si="0"/>
        <v>25.75</v>
      </c>
      <c r="F20" s="10">
        <v>84.4</v>
      </c>
      <c r="G20" s="8">
        <f t="shared" si="1"/>
        <v>50.64</v>
      </c>
      <c r="H20" s="4">
        <f t="shared" si="2"/>
        <v>76.39</v>
      </c>
      <c r="I20" s="43">
        <v>2</v>
      </c>
      <c r="J20" s="45"/>
    </row>
    <row r="21" ht="29.1" customHeight="1" spans="1:10">
      <c r="A21" s="17" t="s">
        <v>39</v>
      </c>
      <c r="B21" s="9" t="s">
        <v>44</v>
      </c>
      <c r="C21" s="25" t="s">
        <v>45</v>
      </c>
      <c r="D21" s="23">
        <v>65.07</v>
      </c>
      <c r="E21" s="7">
        <f t="shared" si="0"/>
        <v>26.03</v>
      </c>
      <c r="F21" s="10">
        <v>81.8</v>
      </c>
      <c r="G21" s="8">
        <f t="shared" si="1"/>
        <v>49.08</v>
      </c>
      <c r="H21" s="4">
        <f t="shared" si="2"/>
        <v>75.11</v>
      </c>
      <c r="I21" s="43">
        <v>3</v>
      </c>
      <c r="J21" s="45"/>
    </row>
    <row r="22" ht="29.1" customHeight="1" spans="1:10">
      <c r="A22" s="17" t="s">
        <v>46</v>
      </c>
      <c r="B22" s="9" t="s">
        <v>47</v>
      </c>
      <c r="C22" s="26" t="s">
        <v>48</v>
      </c>
      <c r="D22" s="27">
        <v>72.97</v>
      </c>
      <c r="E22" s="7">
        <f t="shared" si="0"/>
        <v>29.19</v>
      </c>
      <c r="F22" s="7">
        <v>88.8</v>
      </c>
      <c r="G22" s="8">
        <f t="shared" si="1"/>
        <v>53.28</v>
      </c>
      <c r="H22" s="4">
        <f t="shared" si="2"/>
        <v>82.47</v>
      </c>
      <c r="I22" s="43">
        <v>1</v>
      </c>
      <c r="J22" s="44" t="s">
        <v>13</v>
      </c>
    </row>
    <row r="23" ht="29.1" customHeight="1" spans="1:10">
      <c r="A23" s="17" t="s">
        <v>46</v>
      </c>
      <c r="B23" s="9" t="s">
        <v>49</v>
      </c>
      <c r="C23" s="28" t="s">
        <v>50</v>
      </c>
      <c r="D23" s="27">
        <v>77.28</v>
      </c>
      <c r="E23" s="7">
        <f t="shared" si="0"/>
        <v>30.91</v>
      </c>
      <c r="F23" s="10">
        <v>84.6</v>
      </c>
      <c r="G23" s="8">
        <f t="shared" si="1"/>
        <v>50.76</v>
      </c>
      <c r="H23" s="4">
        <f t="shared" si="2"/>
        <v>81.67</v>
      </c>
      <c r="I23" s="43">
        <v>2</v>
      </c>
      <c r="J23" s="45"/>
    </row>
    <row r="24" ht="29.1" customHeight="1" spans="1:10">
      <c r="A24" s="17" t="s">
        <v>46</v>
      </c>
      <c r="B24" s="9" t="s">
        <v>51</v>
      </c>
      <c r="C24" s="29" t="s">
        <v>52</v>
      </c>
      <c r="D24" s="27">
        <v>70.39</v>
      </c>
      <c r="E24" s="7">
        <f t="shared" si="0"/>
        <v>28.16</v>
      </c>
      <c r="F24" s="7" t="s">
        <v>53</v>
      </c>
      <c r="G24" s="8"/>
      <c r="H24" s="4">
        <f t="shared" si="2"/>
        <v>28.16</v>
      </c>
      <c r="I24" s="43">
        <v>3</v>
      </c>
      <c r="J24" s="44"/>
    </row>
    <row r="25" ht="29.1" customHeight="1" spans="1:10">
      <c r="A25" s="17"/>
      <c r="B25" s="9"/>
      <c r="C25" s="9"/>
      <c r="D25" s="27"/>
      <c r="E25" s="7"/>
      <c r="F25" s="7"/>
      <c r="G25" s="8"/>
      <c r="H25" s="4"/>
      <c r="I25" s="45"/>
      <c r="J25" s="45"/>
    </row>
    <row r="26" ht="29.1" customHeight="1" spans="1:10">
      <c r="A26" s="17" t="s">
        <v>54</v>
      </c>
      <c r="B26" s="4" t="s">
        <v>55</v>
      </c>
      <c r="C26" s="30" t="s">
        <v>56</v>
      </c>
      <c r="D26" s="31">
        <v>79.07</v>
      </c>
      <c r="E26" s="7">
        <f>ROUND(D26*0.4,2)</f>
        <v>31.63</v>
      </c>
      <c r="F26" s="7">
        <v>89.6</v>
      </c>
      <c r="G26" s="8">
        <f>ROUND(F26*0.6,2)</f>
        <v>53.76</v>
      </c>
      <c r="H26" s="4">
        <f>G26+E26</f>
        <v>85.39</v>
      </c>
      <c r="I26" s="43">
        <v>1</v>
      </c>
      <c r="J26" s="44" t="s">
        <v>13</v>
      </c>
    </row>
    <row r="27" ht="29.1" customHeight="1" spans="1:10">
      <c r="A27" s="17" t="s">
        <v>54</v>
      </c>
      <c r="B27" s="4" t="s">
        <v>57</v>
      </c>
      <c r="C27" s="32" t="s">
        <v>58</v>
      </c>
      <c r="D27" s="31">
        <v>78.25</v>
      </c>
      <c r="E27" s="7">
        <f>ROUND(D27*0.4,2)</f>
        <v>31.3</v>
      </c>
      <c r="F27" s="7">
        <v>87.2</v>
      </c>
      <c r="G27" s="8">
        <f>ROUND(F27*0.6,2)</f>
        <v>52.32</v>
      </c>
      <c r="H27" s="4">
        <f>G27+E27</f>
        <v>83.62</v>
      </c>
      <c r="I27" s="43">
        <v>2</v>
      </c>
      <c r="J27" s="45"/>
    </row>
    <row r="28" ht="29.1" customHeight="1" spans="1:10">
      <c r="A28" s="17" t="s">
        <v>54</v>
      </c>
      <c r="B28" s="4" t="s">
        <v>59</v>
      </c>
      <c r="C28" s="33" t="s">
        <v>60</v>
      </c>
      <c r="D28" s="31">
        <v>78.96</v>
      </c>
      <c r="E28" s="7">
        <f>ROUND(D28*0.4,2)</f>
        <v>31.58</v>
      </c>
      <c r="F28" s="7">
        <v>84.6</v>
      </c>
      <c r="G28" s="8">
        <f>ROUND(F28*0.6,2)</f>
        <v>50.76</v>
      </c>
      <c r="H28" s="4">
        <f>G28+E28</f>
        <v>82.34</v>
      </c>
      <c r="I28" s="43">
        <v>3</v>
      </c>
      <c r="J28" s="45"/>
    </row>
    <row r="29" ht="29.1" customHeight="1" spans="1:10">
      <c r="A29" s="17"/>
      <c r="B29" s="4"/>
      <c r="C29" s="4"/>
      <c r="D29" s="31"/>
      <c r="E29" s="7"/>
      <c r="F29" s="7"/>
      <c r="G29" s="8"/>
      <c r="H29" s="4"/>
      <c r="I29" s="45"/>
      <c r="J29" s="45"/>
    </row>
    <row r="30" ht="29.1" customHeight="1" spans="1:10">
      <c r="A30" s="17" t="s">
        <v>61</v>
      </c>
      <c r="B30" s="4" t="s">
        <v>62</v>
      </c>
      <c r="C30" s="34" t="s">
        <v>63</v>
      </c>
      <c r="D30" s="35">
        <v>72.43</v>
      </c>
      <c r="E30" s="7">
        <f t="shared" ref="E30:E35" si="3">ROUND(D30*0.4,2)</f>
        <v>28.97</v>
      </c>
      <c r="F30" s="7">
        <v>90.6</v>
      </c>
      <c r="G30" s="8">
        <f t="shared" ref="G30:G35" si="4">ROUND(F30*0.6,2)</f>
        <v>54.36</v>
      </c>
      <c r="H30" s="4">
        <f t="shared" ref="H30:H35" si="5">G30+E30</f>
        <v>83.33</v>
      </c>
      <c r="I30" s="43">
        <v>1</v>
      </c>
      <c r="J30" s="44" t="s">
        <v>13</v>
      </c>
    </row>
    <row r="31" ht="29.1" customHeight="1" spans="1:10">
      <c r="A31" s="17" t="s">
        <v>61</v>
      </c>
      <c r="B31" s="4" t="s">
        <v>64</v>
      </c>
      <c r="C31" s="36" t="s">
        <v>65</v>
      </c>
      <c r="D31" s="35">
        <v>71.89</v>
      </c>
      <c r="E31" s="7">
        <f t="shared" si="3"/>
        <v>28.76</v>
      </c>
      <c r="F31" s="7">
        <v>89.2</v>
      </c>
      <c r="G31" s="8">
        <f t="shared" si="4"/>
        <v>53.52</v>
      </c>
      <c r="H31" s="4">
        <f t="shared" si="5"/>
        <v>82.28</v>
      </c>
      <c r="I31" s="43">
        <v>2</v>
      </c>
      <c r="J31" s="44" t="s">
        <v>13</v>
      </c>
    </row>
    <row r="32" ht="29.1" customHeight="1" spans="1:10">
      <c r="A32" s="17" t="s">
        <v>61</v>
      </c>
      <c r="B32" s="4" t="s">
        <v>66</v>
      </c>
      <c r="C32" s="37" t="s">
        <v>67</v>
      </c>
      <c r="D32" s="38">
        <v>68.61</v>
      </c>
      <c r="E32" s="7">
        <f t="shared" si="3"/>
        <v>27.44</v>
      </c>
      <c r="F32" s="7">
        <v>88</v>
      </c>
      <c r="G32" s="8">
        <f t="shared" si="4"/>
        <v>52.8</v>
      </c>
      <c r="H32" s="4">
        <f t="shared" si="5"/>
        <v>80.24</v>
      </c>
      <c r="I32" s="43">
        <v>3</v>
      </c>
      <c r="J32" s="45"/>
    </row>
    <row r="33" ht="29.1" customHeight="1" spans="1:10">
      <c r="A33" s="17" t="s">
        <v>61</v>
      </c>
      <c r="B33" s="4" t="s">
        <v>68</v>
      </c>
      <c r="C33" s="39" t="s">
        <v>69</v>
      </c>
      <c r="D33" s="35">
        <v>72.24</v>
      </c>
      <c r="E33" s="7">
        <f t="shared" si="3"/>
        <v>28.9</v>
      </c>
      <c r="F33" s="7">
        <v>81.8</v>
      </c>
      <c r="G33" s="8">
        <f t="shared" si="4"/>
        <v>49.08</v>
      </c>
      <c r="H33" s="4">
        <f t="shared" si="5"/>
        <v>77.98</v>
      </c>
      <c r="I33" s="43">
        <v>4</v>
      </c>
      <c r="J33" s="45"/>
    </row>
    <row r="34" ht="29.1" customHeight="1" spans="1:10">
      <c r="A34" s="17" t="s">
        <v>61</v>
      </c>
      <c r="B34" s="4" t="s">
        <v>70</v>
      </c>
      <c r="C34" s="40" t="s">
        <v>71</v>
      </c>
      <c r="D34" s="38">
        <v>68.95</v>
      </c>
      <c r="E34" s="7">
        <f t="shared" si="3"/>
        <v>27.58</v>
      </c>
      <c r="F34" s="7">
        <v>82.4</v>
      </c>
      <c r="G34" s="8">
        <f t="shared" si="4"/>
        <v>49.44</v>
      </c>
      <c r="H34" s="4">
        <f t="shared" si="5"/>
        <v>77.02</v>
      </c>
      <c r="I34" s="43">
        <v>5</v>
      </c>
      <c r="J34" s="45"/>
    </row>
    <row r="35" ht="29.1" customHeight="1" spans="1:10">
      <c r="A35" s="17" t="s">
        <v>61</v>
      </c>
      <c r="B35" s="4" t="s">
        <v>72</v>
      </c>
      <c r="C35" s="41" t="s">
        <v>73</v>
      </c>
      <c r="D35" s="38">
        <v>69.12</v>
      </c>
      <c r="E35" s="7">
        <f t="shared" si="3"/>
        <v>27.65</v>
      </c>
      <c r="F35" s="7">
        <v>80</v>
      </c>
      <c r="G35" s="8">
        <f t="shared" si="4"/>
        <v>48</v>
      </c>
      <c r="H35" s="4">
        <f t="shared" si="5"/>
        <v>75.65</v>
      </c>
      <c r="I35" s="43">
        <v>6</v>
      </c>
      <c r="J35" s="45"/>
    </row>
  </sheetData>
  <mergeCells count="1">
    <mergeCell ref="A1:J1"/>
  </mergeCells>
  <pageMargins left="0.31496062992126" right="0.15748031496063" top="0.984251968503937" bottom="0.984251968503937" header="0.511811023622047" footer="0.511811023622047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P R 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初中体育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dcterms:created xsi:type="dcterms:W3CDTF">2023-03-29T01:02:00Z</dcterms:created>
  <cp:lastPrinted>2023-04-10T00:54:00Z</cp:lastPrinted>
  <dcterms:modified xsi:type="dcterms:W3CDTF">2023-04-10T06:26:00Z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