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11" activeTab="3"/>
  </bookViews>
  <sheets>
    <sheet name="影像技师" sheetId="1" r:id="rId1"/>
    <sheet name="药师" sheetId="2" r:id="rId2"/>
    <sheet name="临床医生（麻醉专业2名）" sheetId="3" r:id="rId3"/>
    <sheet name="检验技师" sheetId="4" r:id="rId4"/>
  </sheets>
  <definedNames>
    <definedName name="jcbm">#REF!</definedName>
  </definedNames>
  <calcPr fullCalcOnLoad="1"/>
</workbook>
</file>

<file path=xl/sharedStrings.xml><?xml version="1.0" encoding="utf-8"?>
<sst xmlns="http://schemas.openxmlformats.org/spreadsheetml/2006/main" count="226" uniqueCount="107">
  <si>
    <t>襄州区2022年全省基层医疗卫生专业技术人员专项公开招聘面试人员综合成绩</t>
  </si>
  <si>
    <t>序号</t>
  </si>
  <si>
    <t>名次</t>
  </si>
  <si>
    <t>姓名</t>
  </si>
  <si>
    <t>性别</t>
  </si>
  <si>
    <t>考号</t>
  </si>
  <si>
    <t>报考岗位</t>
  </si>
  <si>
    <t>医疗卫生专业础</t>
  </si>
  <si>
    <t>综合应用能力</t>
  </si>
  <si>
    <t>折算分</t>
  </si>
  <si>
    <t>笔试成绩*40%</t>
  </si>
  <si>
    <t>政策性加分</t>
  </si>
  <si>
    <t>面试成绩</t>
  </si>
  <si>
    <t>面试成绩*60%</t>
  </si>
  <si>
    <t>综合成绩</t>
  </si>
  <si>
    <t>解磊</t>
  </si>
  <si>
    <t>男</t>
  </si>
  <si>
    <t>242060102420</t>
  </si>
  <si>
    <t>影像技师</t>
  </si>
  <si>
    <t>李杨</t>
  </si>
  <si>
    <t>242060102122</t>
  </si>
  <si>
    <t>三支一扶加5分</t>
  </si>
  <si>
    <t>陈关月</t>
  </si>
  <si>
    <t>女</t>
  </si>
  <si>
    <t>242060100221</t>
  </si>
  <si>
    <t>李丹</t>
  </si>
  <si>
    <t>242060100519</t>
  </si>
  <si>
    <t>胡帆</t>
  </si>
  <si>
    <t>242060100628</t>
  </si>
  <si>
    <t>医疗卫生专业基础</t>
  </si>
  <si>
    <t>刘贤</t>
  </si>
  <si>
    <t>242060102020</t>
  </si>
  <si>
    <t>药师</t>
  </si>
  <si>
    <t>姜欢</t>
  </si>
  <si>
    <t>242060100726</t>
  </si>
  <si>
    <t>周建</t>
  </si>
  <si>
    <t>242060102102</t>
  </si>
  <si>
    <t>姚静</t>
  </si>
  <si>
    <t>242060100529</t>
  </si>
  <si>
    <t>董香玉</t>
  </si>
  <si>
    <t>242060100920</t>
  </si>
  <si>
    <t>曾叶群</t>
  </si>
  <si>
    <t>242060101819</t>
  </si>
  <si>
    <t>张寻</t>
  </si>
  <si>
    <t>242060101011</t>
  </si>
  <si>
    <t>王珍</t>
  </si>
  <si>
    <t>242060100713</t>
  </si>
  <si>
    <t>赵宛</t>
  </si>
  <si>
    <t>242060100619</t>
  </si>
  <si>
    <t>黄莉</t>
  </si>
  <si>
    <t>242060100317</t>
  </si>
  <si>
    <t>王梦琦</t>
  </si>
  <si>
    <t>242060102110</t>
  </si>
  <si>
    <t>临床医生（麻醉专业2名）</t>
  </si>
  <si>
    <t>杨金虎</t>
  </si>
  <si>
    <t>242060101315</t>
  </si>
  <si>
    <t>王丹</t>
  </si>
  <si>
    <t>242060101213</t>
  </si>
  <si>
    <t>孙家玉</t>
  </si>
  <si>
    <t>242060101818</t>
  </si>
  <si>
    <t>李红勤</t>
  </si>
  <si>
    <t>242060101725</t>
  </si>
  <si>
    <t>李静</t>
  </si>
  <si>
    <t>242060100916</t>
  </si>
  <si>
    <t>向文博</t>
  </si>
  <si>
    <t>242060100411</t>
  </si>
  <si>
    <t>冯静</t>
  </si>
  <si>
    <t>242060101728</t>
  </si>
  <si>
    <t>卢雪萍</t>
  </si>
  <si>
    <t>242060100421</t>
  </si>
  <si>
    <t>王语昕</t>
  </si>
  <si>
    <t>242060101825</t>
  </si>
  <si>
    <t>崔文静</t>
  </si>
  <si>
    <t>242060101712</t>
  </si>
  <si>
    <t>张恬丽</t>
  </si>
  <si>
    <t>242060101005</t>
  </si>
  <si>
    <t>吴雪晴</t>
  </si>
  <si>
    <t>242060102013</t>
  </si>
  <si>
    <t>魏怡</t>
  </si>
  <si>
    <t>242060102314</t>
  </si>
  <si>
    <t>邹坤坤</t>
  </si>
  <si>
    <t>242060101523</t>
  </si>
  <si>
    <t>孙静</t>
  </si>
  <si>
    <t>242060102318</t>
  </si>
  <si>
    <t>骆中秋</t>
  </si>
  <si>
    <t>242060102410</t>
  </si>
  <si>
    <t>王梦婷</t>
  </si>
  <si>
    <t>242060100914</t>
  </si>
  <si>
    <t>姜泽龙</t>
  </si>
  <si>
    <t>242060102313</t>
  </si>
  <si>
    <t>张娜</t>
  </si>
  <si>
    <t>242060101412</t>
  </si>
  <si>
    <t>高俊杰</t>
  </si>
  <si>
    <t>242060100629</t>
  </si>
  <si>
    <t>侯彩月</t>
  </si>
  <si>
    <t>242060101813</t>
  </si>
  <si>
    <t>陈晗</t>
  </si>
  <si>
    <t>242060100605</t>
  </si>
  <si>
    <t>检验技师</t>
  </si>
  <si>
    <t>刘慧珍</t>
  </si>
  <si>
    <t>242060102226</t>
  </si>
  <si>
    <t>庄兰</t>
  </si>
  <si>
    <t>242060102128</t>
  </si>
  <si>
    <t>周能源</t>
  </si>
  <si>
    <t>242060102406</t>
  </si>
  <si>
    <t>贺婧雯</t>
  </si>
  <si>
    <t>242060100911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</si>
</sst>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vertical="center" wrapText="1"/>
    </xf>
    <xf numFmtId="176" fontId="0" fillId="0" borderId="9" xfId="0" applyNumberFormat="1" applyBorder="1" applyAlignment="1">
      <alignment vertical="center"/>
    </xf>
    <xf numFmtId="0" fontId="0" fillId="0" borderId="0" xfId="0" applyNumberFormat="1" applyAlignment="1">
      <alignment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9" xfId="0" applyNumberFormat="1" applyBorder="1" applyAlignment="1">
      <alignment vertical="center"/>
    </xf>
    <xf numFmtId="0" fontId="42" fillId="0" borderId="0" xfId="0" applyNumberFormat="1" applyFont="1" applyAlignment="1">
      <alignment/>
    </xf>
    <xf numFmtId="0" fontId="42" fillId="0" borderId="0" xfId="0" applyNumberFormat="1" applyFont="1" applyAlignment="1">
      <alignment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 quotePrefix="1">
      <alignment horizontal="center" vertical="center"/>
    </xf>
    <xf numFmtId="0" fontId="0" fillId="0" borderId="9" xfId="0" applyNumberFormat="1" applyBorder="1" applyAlignment="1" quotePrefix="1">
      <alignment vertical="center"/>
    </xf>
    <xf numFmtId="0" fontId="0" fillId="0" borderId="9" xfId="0" applyNumberFormat="1" applyBorder="1" applyAlignment="1" quotePrefix="1">
      <alignment horizontal="center" vertical="center"/>
    </xf>
    <xf numFmtId="0" fontId="0" fillId="0" borderId="9" xfId="0" applyNumberForma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"/>
  <sheetViews>
    <sheetView zoomScaleSheetLayoutView="100" workbookViewId="0" topLeftCell="A1">
      <selection activeCell="U16" sqref="U16"/>
    </sheetView>
  </sheetViews>
  <sheetFormatPr defaultColWidth="9.140625" defaultRowHeight="12"/>
  <cols>
    <col min="1" max="1" width="6.421875" style="0" customWidth="1"/>
    <col min="2" max="2" width="6.57421875" style="0" customWidth="1"/>
    <col min="3" max="3" width="6.8515625" style="0" customWidth="1"/>
    <col min="4" max="4" width="7.00390625" style="0" customWidth="1"/>
    <col min="5" max="5" width="14.7109375" style="0" customWidth="1"/>
    <col min="7" max="7" width="14.57421875" style="0" customWidth="1"/>
    <col min="8" max="8" width="12.28125" style="0" customWidth="1"/>
    <col min="9" max="9" width="7.57421875" style="0" customWidth="1"/>
    <col min="10" max="10" width="13.00390625" style="0" customWidth="1"/>
    <col min="11" max="11" width="10.140625" style="0" customWidth="1"/>
    <col min="12" max="12" width="9.00390625" style="0" customWidth="1"/>
    <col min="13" max="13" width="9.8515625" style="0" customWidth="1"/>
    <col min="14" max="14" width="8.140625" style="0" customWidth="1"/>
  </cols>
  <sheetData>
    <row r="1" spans="1:14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3" ht="30.75" customHeight="1">
      <c r="A2" s="18" t="s">
        <v>1</v>
      </c>
      <c r="B2" s="2" t="s">
        <v>2</v>
      </c>
      <c r="C2" s="2" t="s">
        <v>3</v>
      </c>
      <c r="D2" s="2" t="s">
        <v>4</v>
      </c>
      <c r="E2" s="18" t="s">
        <v>5</v>
      </c>
      <c r="F2" s="2" t="s">
        <v>6</v>
      </c>
      <c r="G2" s="18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4" t="s">
        <v>13</v>
      </c>
      <c r="N2" s="5" t="s">
        <v>14</v>
      </c>
      <c r="O2" s="6"/>
      <c r="P2" s="6"/>
      <c r="Q2" s="6"/>
      <c r="R2" s="6"/>
      <c r="S2" s="6"/>
      <c r="T2" s="6"/>
      <c r="U2" s="6"/>
      <c r="V2" s="6"/>
      <c r="W2" s="6"/>
    </row>
    <row r="3" spans="1:23" ht="24.75" customHeight="1">
      <c r="A3" s="2">
        <v>1</v>
      </c>
      <c r="B3" s="2">
        <v>1</v>
      </c>
      <c r="C3" s="2" t="s">
        <v>15</v>
      </c>
      <c r="D3" s="18" t="s">
        <v>16</v>
      </c>
      <c r="E3" s="18" t="s">
        <v>17</v>
      </c>
      <c r="F3" s="2" t="s">
        <v>18</v>
      </c>
      <c r="G3" s="2">
        <v>109.5</v>
      </c>
      <c r="H3" s="2">
        <v>127</v>
      </c>
      <c r="I3" s="2">
        <v>78.83</v>
      </c>
      <c r="J3" s="2">
        <f>I3*0.4</f>
        <v>31.532</v>
      </c>
      <c r="K3" s="16"/>
      <c r="L3" s="16">
        <v>85.16</v>
      </c>
      <c r="M3" s="5">
        <f>L3*0.6</f>
        <v>51.096</v>
      </c>
      <c r="N3" s="5">
        <f>J3+M3</f>
        <v>82.628</v>
      </c>
      <c r="O3" s="6"/>
      <c r="P3" s="6"/>
      <c r="Q3" s="6"/>
      <c r="R3" s="6"/>
      <c r="S3" s="6"/>
      <c r="T3" s="6"/>
      <c r="U3" s="6"/>
      <c r="V3" s="6"/>
      <c r="W3" s="6"/>
    </row>
    <row r="4" spans="1:23" ht="24.75" customHeight="1">
      <c r="A4" s="2">
        <v>2</v>
      </c>
      <c r="B4" s="2">
        <v>2</v>
      </c>
      <c r="C4" s="2" t="s">
        <v>19</v>
      </c>
      <c r="D4" s="18" t="s">
        <v>16</v>
      </c>
      <c r="E4" s="18" t="s">
        <v>20</v>
      </c>
      <c r="F4" s="2" t="s">
        <v>18</v>
      </c>
      <c r="G4" s="2">
        <v>90</v>
      </c>
      <c r="H4" s="2">
        <v>117</v>
      </c>
      <c r="I4" s="2">
        <v>69</v>
      </c>
      <c r="J4" s="2">
        <v>29.6</v>
      </c>
      <c r="K4" s="17" t="s">
        <v>21</v>
      </c>
      <c r="L4" s="17">
        <v>78.8</v>
      </c>
      <c r="M4" s="5">
        <f>L4*0.6</f>
        <v>47.279999999999994</v>
      </c>
      <c r="N4" s="5">
        <f>J4+M4</f>
        <v>76.88</v>
      </c>
      <c r="O4" s="6"/>
      <c r="P4" s="6"/>
      <c r="Q4" s="6"/>
      <c r="R4" s="6"/>
      <c r="S4" s="6"/>
      <c r="T4" s="6"/>
      <c r="U4" s="6"/>
      <c r="V4" s="6"/>
      <c r="W4" s="6"/>
    </row>
    <row r="5" spans="1:23" ht="24.75" customHeight="1">
      <c r="A5" s="2">
        <v>3</v>
      </c>
      <c r="B5" s="2">
        <v>3</v>
      </c>
      <c r="C5" s="2" t="s">
        <v>22</v>
      </c>
      <c r="D5" s="18" t="s">
        <v>23</v>
      </c>
      <c r="E5" s="18" t="s">
        <v>24</v>
      </c>
      <c r="F5" s="2" t="s">
        <v>18</v>
      </c>
      <c r="G5" s="2">
        <v>105.5</v>
      </c>
      <c r="H5" s="2">
        <v>104.5</v>
      </c>
      <c r="I5" s="2">
        <v>70</v>
      </c>
      <c r="J5" s="2">
        <f>I5*0.4</f>
        <v>28</v>
      </c>
      <c r="K5" s="16"/>
      <c r="L5" s="16">
        <v>80.6</v>
      </c>
      <c r="M5" s="5">
        <f>L5*0.6</f>
        <v>48.35999999999999</v>
      </c>
      <c r="N5" s="5">
        <f>J5+M5</f>
        <v>76.35999999999999</v>
      </c>
      <c r="O5" s="6"/>
      <c r="P5" s="6"/>
      <c r="Q5" s="6"/>
      <c r="R5" s="6"/>
      <c r="S5" s="6"/>
      <c r="T5" s="6"/>
      <c r="U5" s="6"/>
      <c r="V5" s="6"/>
      <c r="W5" s="6"/>
    </row>
    <row r="6" spans="1:23" ht="24.75" customHeight="1">
      <c r="A6" s="2">
        <v>4</v>
      </c>
      <c r="B6" s="2">
        <v>4</v>
      </c>
      <c r="C6" s="2" t="s">
        <v>25</v>
      </c>
      <c r="D6" s="18" t="s">
        <v>23</v>
      </c>
      <c r="E6" s="18" t="s">
        <v>26</v>
      </c>
      <c r="F6" s="2" t="s">
        <v>18</v>
      </c>
      <c r="G6" s="2">
        <v>97</v>
      </c>
      <c r="H6" s="2">
        <v>104.5</v>
      </c>
      <c r="I6" s="2">
        <v>67.17</v>
      </c>
      <c r="J6" s="2">
        <f>I6*0.4</f>
        <v>26.868000000000002</v>
      </c>
      <c r="K6" s="16"/>
      <c r="L6" s="16">
        <v>81.4</v>
      </c>
      <c r="M6" s="5">
        <f>L6*0.6</f>
        <v>48.84</v>
      </c>
      <c r="N6" s="5">
        <f>J6+M6</f>
        <v>75.708</v>
      </c>
      <c r="O6" s="6"/>
      <c r="P6" s="6"/>
      <c r="Q6" s="6"/>
      <c r="R6" s="6"/>
      <c r="S6" s="6"/>
      <c r="T6" s="6"/>
      <c r="U6" s="6"/>
      <c r="V6" s="6"/>
      <c r="W6" s="6"/>
    </row>
    <row r="7" spans="1:23" ht="24.75" customHeight="1">
      <c r="A7" s="2">
        <v>5</v>
      </c>
      <c r="B7" s="2">
        <v>5</v>
      </c>
      <c r="C7" s="2" t="s">
        <v>27</v>
      </c>
      <c r="D7" s="2" t="s">
        <v>16</v>
      </c>
      <c r="E7" s="18" t="s">
        <v>28</v>
      </c>
      <c r="F7" s="2" t="s">
        <v>18</v>
      </c>
      <c r="G7" s="2">
        <v>74</v>
      </c>
      <c r="H7" s="2">
        <v>88</v>
      </c>
      <c r="I7" s="2">
        <v>54</v>
      </c>
      <c r="J7" s="2">
        <f>I7*0.4</f>
        <v>21.6</v>
      </c>
      <c r="K7" s="16"/>
      <c r="L7" s="16">
        <v>77</v>
      </c>
      <c r="M7" s="5">
        <f>L7*0.6</f>
        <v>46.199999999999996</v>
      </c>
      <c r="N7" s="5">
        <f>J7+M7</f>
        <v>67.8</v>
      </c>
      <c r="O7" s="6"/>
      <c r="P7" s="6"/>
      <c r="Q7" s="6"/>
      <c r="R7" s="6"/>
      <c r="S7" s="6"/>
      <c r="T7" s="6"/>
      <c r="U7" s="6"/>
      <c r="V7" s="6"/>
      <c r="W7" s="6"/>
    </row>
  </sheetData>
  <sheetProtection/>
  <mergeCells count="1">
    <mergeCell ref="A1:N1"/>
  </mergeCells>
  <printOptions/>
  <pageMargins left="1.2597222222222222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SheetLayoutView="100" workbookViewId="0" topLeftCell="A1">
      <selection activeCell="L8" sqref="L8"/>
    </sheetView>
  </sheetViews>
  <sheetFormatPr defaultColWidth="9.140625" defaultRowHeight="12"/>
  <cols>
    <col min="1" max="1" width="6.421875" style="0" customWidth="1"/>
    <col min="2" max="2" width="6.7109375" style="0" customWidth="1"/>
    <col min="3" max="4" width="7.140625" style="0" customWidth="1"/>
    <col min="5" max="5" width="12.8515625" style="0" customWidth="1"/>
    <col min="7" max="7" width="15.421875" style="0" customWidth="1"/>
    <col min="8" max="8" width="11.28125" style="0" customWidth="1"/>
    <col min="10" max="10" width="12.57421875" style="0" customWidth="1"/>
    <col min="11" max="11" width="10.421875" style="0" customWidth="1"/>
    <col min="12" max="12" width="11.28125" style="0" customWidth="1"/>
    <col min="13" max="13" width="8.7109375" style="0" customWidth="1"/>
  </cols>
  <sheetData>
    <row r="1" spans="1:13" ht="28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7" customHeight="1">
      <c r="A2" s="18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8" t="s">
        <v>29</v>
      </c>
      <c r="H2" s="18" t="s">
        <v>8</v>
      </c>
      <c r="I2" s="18" t="s">
        <v>9</v>
      </c>
      <c r="J2" s="2" t="s">
        <v>10</v>
      </c>
      <c r="K2" s="2" t="s">
        <v>12</v>
      </c>
      <c r="L2" s="4" t="s">
        <v>13</v>
      </c>
      <c r="M2" s="5" t="s">
        <v>14</v>
      </c>
      <c r="N2" s="6"/>
    </row>
    <row r="3" spans="1:14" ht="24.75" customHeight="1">
      <c r="A3" s="2">
        <v>1</v>
      </c>
      <c r="B3" s="2">
        <v>1</v>
      </c>
      <c r="C3" s="2" t="s">
        <v>30</v>
      </c>
      <c r="D3" s="2" t="s">
        <v>23</v>
      </c>
      <c r="E3" s="19" t="s">
        <v>31</v>
      </c>
      <c r="F3" s="2" t="s">
        <v>32</v>
      </c>
      <c r="G3" s="2">
        <v>106.5</v>
      </c>
      <c r="H3" s="2">
        <v>104.5</v>
      </c>
      <c r="I3" s="2">
        <v>70.33</v>
      </c>
      <c r="J3" s="2">
        <f>I3*0.4</f>
        <v>28.132</v>
      </c>
      <c r="K3" s="2">
        <v>81.86</v>
      </c>
      <c r="L3" s="7">
        <f>K3*0.6</f>
        <v>49.116</v>
      </c>
      <c r="M3" s="8">
        <f>J3+L3</f>
        <v>77.248</v>
      </c>
      <c r="N3" s="6"/>
    </row>
    <row r="4" spans="1:14" ht="24.75" customHeight="1">
      <c r="A4" s="2">
        <v>2</v>
      </c>
      <c r="B4" s="2">
        <v>2</v>
      </c>
      <c r="C4" s="2" t="s">
        <v>33</v>
      </c>
      <c r="D4" s="2" t="s">
        <v>23</v>
      </c>
      <c r="E4" s="19" t="s">
        <v>34</v>
      </c>
      <c r="F4" s="2" t="s">
        <v>32</v>
      </c>
      <c r="G4" s="2">
        <v>99</v>
      </c>
      <c r="H4" s="2">
        <v>113</v>
      </c>
      <c r="I4" s="2">
        <v>70.67</v>
      </c>
      <c r="J4" s="2">
        <f>I4*0.4</f>
        <v>28.268</v>
      </c>
      <c r="K4" s="2">
        <v>80.72</v>
      </c>
      <c r="L4" s="7">
        <f>K4*0.6</f>
        <v>48.431999999999995</v>
      </c>
      <c r="M4" s="8">
        <f>J4+L4</f>
        <v>76.69999999999999</v>
      </c>
      <c r="N4" s="6"/>
    </row>
    <row r="5" spans="1:14" ht="24.75" customHeight="1">
      <c r="A5" s="2">
        <v>3</v>
      </c>
      <c r="B5" s="2">
        <v>3</v>
      </c>
      <c r="C5" s="2" t="s">
        <v>35</v>
      </c>
      <c r="D5" s="2" t="s">
        <v>23</v>
      </c>
      <c r="E5" s="19" t="s">
        <v>36</v>
      </c>
      <c r="F5" s="2" t="s">
        <v>32</v>
      </c>
      <c r="G5" s="2">
        <v>98.5</v>
      </c>
      <c r="H5" s="2">
        <v>118.5</v>
      </c>
      <c r="I5" s="2">
        <v>72.33</v>
      </c>
      <c r="J5" s="2">
        <f>I5*0.4</f>
        <v>28.932000000000002</v>
      </c>
      <c r="K5" s="2">
        <v>77.94</v>
      </c>
      <c r="L5" s="7">
        <f>K5*0.6</f>
        <v>46.763999999999996</v>
      </c>
      <c r="M5" s="8">
        <f>J5+L5</f>
        <v>75.696</v>
      </c>
      <c r="N5" s="6"/>
    </row>
    <row r="6" spans="1:14" ht="24.75" customHeight="1">
      <c r="A6" s="2">
        <v>4</v>
      </c>
      <c r="B6" s="2">
        <v>4</v>
      </c>
      <c r="C6" s="2" t="s">
        <v>37</v>
      </c>
      <c r="D6" s="2" t="s">
        <v>23</v>
      </c>
      <c r="E6" s="19" t="s">
        <v>38</v>
      </c>
      <c r="F6" s="2" t="s">
        <v>32</v>
      </c>
      <c r="G6" s="2">
        <v>102</v>
      </c>
      <c r="H6" s="2">
        <v>92</v>
      </c>
      <c r="I6" s="2">
        <v>64.67</v>
      </c>
      <c r="J6" s="2">
        <f>I6*0.4</f>
        <v>25.868000000000002</v>
      </c>
      <c r="K6" s="2">
        <v>82.96</v>
      </c>
      <c r="L6" s="7">
        <f>K6*0.6</f>
        <v>49.775999999999996</v>
      </c>
      <c r="M6" s="8">
        <f>J6+L6</f>
        <v>75.644</v>
      </c>
      <c r="N6" s="6"/>
    </row>
    <row r="7" spans="1:14" ht="24.75" customHeight="1">
      <c r="A7" s="2">
        <v>5</v>
      </c>
      <c r="B7" s="2">
        <v>5</v>
      </c>
      <c r="C7" s="2" t="s">
        <v>39</v>
      </c>
      <c r="D7" s="2" t="s">
        <v>23</v>
      </c>
      <c r="E7" s="19" t="s">
        <v>40</v>
      </c>
      <c r="F7" s="2" t="s">
        <v>32</v>
      </c>
      <c r="G7" s="2">
        <v>104.5</v>
      </c>
      <c r="H7" s="2">
        <v>117</v>
      </c>
      <c r="I7" s="2">
        <v>73.83</v>
      </c>
      <c r="J7" s="2">
        <f>I7*0.4</f>
        <v>29.532</v>
      </c>
      <c r="K7" s="2">
        <v>76.8</v>
      </c>
      <c r="L7" s="7">
        <f>K7*0.6</f>
        <v>46.08</v>
      </c>
      <c r="M7" s="8">
        <f>J7+L7</f>
        <v>75.612</v>
      </c>
      <c r="N7" s="6"/>
    </row>
    <row r="8" spans="1:14" ht="24.75" customHeight="1">
      <c r="A8" s="2">
        <v>6</v>
      </c>
      <c r="B8" s="2">
        <v>6</v>
      </c>
      <c r="C8" s="2" t="s">
        <v>41</v>
      </c>
      <c r="D8" s="2" t="s">
        <v>23</v>
      </c>
      <c r="E8" s="19" t="s">
        <v>42</v>
      </c>
      <c r="F8" s="2" t="s">
        <v>32</v>
      </c>
      <c r="G8" s="2">
        <v>91.5</v>
      </c>
      <c r="H8" s="2">
        <v>107.5</v>
      </c>
      <c r="I8" s="2">
        <v>66.33</v>
      </c>
      <c r="J8" s="2">
        <f>I8*0.4</f>
        <v>26.532</v>
      </c>
      <c r="K8" s="2">
        <v>79.7</v>
      </c>
      <c r="L8" s="7">
        <f>K8*0.6</f>
        <v>47.82</v>
      </c>
      <c r="M8" s="8">
        <f>J8+L8</f>
        <v>74.352</v>
      </c>
      <c r="N8" s="6"/>
    </row>
    <row r="9" spans="1:14" ht="24.75" customHeight="1">
      <c r="A9" s="2">
        <v>7</v>
      </c>
      <c r="B9" s="2">
        <v>7</v>
      </c>
      <c r="C9" s="2" t="s">
        <v>43</v>
      </c>
      <c r="D9" s="2" t="s">
        <v>23</v>
      </c>
      <c r="E9" s="19" t="s">
        <v>44</v>
      </c>
      <c r="F9" s="2" t="s">
        <v>32</v>
      </c>
      <c r="G9" s="2">
        <v>94.5</v>
      </c>
      <c r="H9" s="2">
        <v>96</v>
      </c>
      <c r="I9" s="2">
        <v>63.5</v>
      </c>
      <c r="J9" s="2">
        <f>I9*0.4</f>
        <v>25.400000000000002</v>
      </c>
      <c r="K9" s="2">
        <v>81.58</v>
      </c>
      <c r="L9" s="7">
        <f>K9*0.6</f>
        <v>48.948</v>
      </c>
      <c r="M9" s="8">
        <f>J9+L9</f>
        <v>74.348</v>
      </c>
      <c r="N9" s="6"/>
    </row>
    <row r="10" spans="1:14" ht="24.75" customHeight="1">
      <c r="A10" s="2">
        <v>8</v>
      </c>
      <c r="B10" s="2">
        <v>8</v>
      </c>
      <c r="C10" s="2" t="s">
        <v>45</v>
      </c>
      <c r="D10" s="2" t="s">
        <v>23</v>
      </c>
      <c r="E10" s="19" t="s">
        <v>46</v>
      </c>
      <c r="F10" s="2" t="s">
        <v>32</v>
      </c>
      <c r="G10" s="2">
        <v>99.5</v>
      </c>
      <c r="H10" s="2">
        <v>91.5</v>
      </c>
      <c r="I10" s="2">
        <v>63.67</v>
      </c>
      <c r="J10" s="2">
        <f>I10*0.4</f>
        <v>25.468000000000004</v>
      </c>
      <c r="K10" s="2">
        <v>80.96</v>
      </c>
      <c r="L10" s="7">
        <f>K10*0.6</f>
        <v>48.57599999999999</v>
      </c>
      <c r="M10" s="8">
        <f>J10+L10</f>
        <v>74.044</v>
      </c>
      <c r="N10" s="6"/>
    </row>
    <row r="11" spans="1:14" ht="24.75" customHeight="1">
      <c r="A11" s="2">
        <v>9</v>
      </c>
      <c r="B11" s="2">
        <v>9</v>
      </c>
      <c r="C11" s="2" t="s">
        <v>47</v>
      </c>
      <c r="D11" s="2" t="s">
        <v>23</v>
      </c>
      <c r="E11" s="19" t="s">
        <v>48</v>
      </c>
      <c r="F11" s="2" t="s">
        <v>32</v>
      </c>
      <c r="G11" s="2">
        <v>97</v>
      </c>
      <c r="H11" s="2">
        <v>89</v>
      </c>
      <c r="I11" s="2">
        <v>62</v>
      </c>
      <c r="J11" s="2">
        <f>I11*0.4</f>
        <v>24.8</v>
      </c>
      <c r="K11" s="2">
        <v>78.5</v>
      </c>
      <c r="L11" s="7">
        <f>K11*0.6</f>
        <v>47.1</v>
      </c>
      <c r="M11" s="8">
        <f>J11+L11</f>
        <v>71.9</v>
      </c>
      <c r="N11" s="6"/>
    </row>
    <row r="12" spans="1:14" ht="24.75" customHeight="1">
      <c r="A12" s="2">
        <v>10</v>
      </c>
      <c r="B12" s="2">
        <v>10</v>
      </c>
      <c r="C12" s="2" t="s">
        <v>49</v>
      </c>
      <c r="D12" s="2" t="s">
        <v>23</v>
      </c>
      <c r="E12" s="19" t="s">
        <v>50</v>
      </c>
      <c r="F12" s="2" t="s">
        <v>32</v>
      </c>
      <c r="G12" s="2">
        <v>92</v>
      </c>
      <c r="H12" s="2">
        <v>83.5</v>
      </c>
      <c r="I12" s="2">
        <v>58.5</v>
      </c>
      <c r="J12" s="2">
        <f>I12*0.4</f>
        <v>23.400000000000002</v>
      </c>
      <c r="K12" s="2">
        <v>79.24</v>
      </c>
      <c r="L12" s="7">
        <f>K12*0.6</f>
        <v>47.544</v>
      </c>
      <c r="M12" s="8">
        <f>J12+L12</f>
        <v>70.944</v>
      </c>
      <c r="N12" s="6"/>
    </row>
    <row r="13" spans="1:14" s="12" customFormat="1" ht="12">
      <c r="A13" s="14"/>
      <c r="B13" s="15"/>
      <c r="C13" s="15"/>
      <c r="D13" s="15"/>
      <c r="E13" s="15"/>
      <c r="F13" s="15"/>
      <c r="G13" s="14"/>
      <c r="H13" s="14"/>
      <c r="I13" s="14"/>
      <c r="J13" s="14"/>
      <c r="K13" s="14"/>
      <c r="M13" s="15"/>
      <c r="N13" s="15"/>
    </row>
    <row r="14" spans="1:14" s="12" customFormat="1" ht="12">
      <c r="A14" s="14"/>
      <c r="B14" s="15"/>
      <c r="C14" s="15"/>
      <c r="D14" s="15"/>
      <c r="E14" s="15"/>
      <c r="F14" s="15"/>
      <c r="G14" s="14"/>
      <c r="H14" s="14"/>
      <c r="I14" s="14"/>
      <c r="J14" s="14"/>
      <c r="K14" s="14"/>
      <c r="M14" s="15"/>
      <c r="N14" s="15"/>
    </row>
    <row r="15" spans="1:14" s="12" customFormat="1" ht="12">
      <c r="A15" s="14"/>
      <c r="B15" s="15"/>
      <c r="C15" s="15"/>
      <c r="D15" s="15"/>
      <c r="E15" s="15"/>
      <c r="F15" s="15"/>
      <c r="G15" s="14"/>
      <c r="H15" s="14"/>
      <c r="I15" s="14"/>
      <c r="J15" s="14"/>
      <c r="K15" s="14"/>
      <c r="M15" s="15"/>
      <c r="N15" s="15"/>
    </row>
  </sheetData>
  <sheetProtection/>
  <mergeCells count="1">
    <mergeCell ref="A1:M1"/>
  </mergeCells>
  <printOptions/>
  <pageMargins left="1.3777777777777778" right="0.75" top="0.8659722222222223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SheetLayoutView="100" workbookViewId="0" topLeftCell="A1">
      <selection activeCell="A8" sqref="A8:IV8"/>
    </sheetView>
  </sheetViews>
  <sheetFormatPr defaultColWidth="9.140625" defaultRowHeight="12"/>
  <cols>
    <col min="1" max="1" width="4.57421875" style="0" customWidth="1"/>
    <col min="2" max="2" width="6.421875" style="0" customWidth="1"/>
    <col min="3" max="3" width="6.7109375" style="0" customWidth="1"/>
    <col min="4" max="4" width="5.140625" style="0" customWidth="1"/>
    <col min="5" max="5" width="13.8515625" style="0" customWidth="1"/>
    <col min="6" max="6" width="24.28125" style="0" customWidth="1"/>
    <col min="7" max="7" width="15.00390625" style="0" customWidth="1"/>
    <col min="8" max="8" width="12.140625" style="0" customWidth="1"/>
    <col min="9" max="9" width="7.140625" style="0" customWidth="1"/>
    <col min="10" max="10" width="12.140625" style="0" customWidth="1"/>
    <col min="11" max="11" width="9.28125" style="0" customWidth="1"/>
    <col min="12" max="12" width="8.28125" style="0" customWidth="1"/>
    <col min="13" max="13" width="8.7109375" style="0" customWidth="1"/>
  </cols>
  <sheetData>
    <row r="1" spans="1:13" ht="31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34.5" customHeight="1">
      <c r="A2" s="20" t="s">
        <v>1</v>
      </c>
      <c r="B2" s="10" t="s">
        <v>2</v>
      </c>
      <c r="C2" s="20" t="s">
        <v>3</v>
      </c>
      <c r="D2" s="20" t="s">
        <v>4</v>
      </c>
      <c r="E2" s="10" t="s">
        <v>5</v>
      </c>
      <c r="F2" s="20" t="s">
        <v>6</v>
      </c>
      <c r="G2" s="21" t="s">
        <v>29</v>
      </c>
      <c r="H2" s="20" t="s">
        <v>8</v>
      </c>
      <c r="I2" s="20" t="s">
        <v>9</v>
      </c>
      <c r="J2" s="2" t="s">
        <v>10</v>
      </c>
      <c r="K2" s="2" t="s">
        <v>12</v>
      </c>
      <c r="L2" s="4" t="s">
        <v>13</v>
      </c>
      <c r="M2" s="5" t="s">
        <v>14</v>
      </c>
    </row>
    <row r="3" spans="1:13" ht="24.75" customHeight="1">
      <c r="A3" s="2">
        <v>1</v>
      </c>
      <c r="B3" s="2">
        <v>1</v>
      </c>
      <c r="C3" s="18" t="s">
        <v>51</v>
      </c>
      <c r="D3" s="2" t="s">
        <v>23</v>
      </c>
      <c r="E3" s="18" t="s">
        <v>52</v>
      </c>
      <c r="F3" s="2" t="s">
        <v>53</v>
      </c>
      <c r="G3" s="2">
        <v>118</v>
      </c>
      <c r="H3" s="2">
        <v>118</v>
      </c>
      <c r="I3" s="2">
        <v>78.67</v>
      </c>
      <c r="J3" s="2">
        <f>I3*0.4</f>
        <v>31.468000000000004</v>
      </c>
      <c r="K3" s="2">
        <v>84.38</v>
      </c>
      <c r="L3" s="7">
        <f>K3*0.6</f>
        <v>50.62799999999999</v>
      </c>
      <c r="M3" s="8">
        <f>J3+L3</f>
        <v>82.096</v>
      </c>
    </row>
    <row r="4" spans="1:13" ht="24.75" customHeight="1">
      <c r="A4" s="2">
        <v>2</v>
      </c>
      <c r="B4" s="2">
        <v>2</v>
      </c>
      <c r="C4" s="18" t="s">
        <v>54</v>
      </c>
      <c r="D4" s="2" t="s">
        <v>16</v>
      </c>
      <c r="E4" s="18" t="s">
        <v>55</v>
      </c>
      <c r="F4" s="2" t="s">
        <v>53</v>
      </c>
      <c r="G4" s="2">
        <v>122</v>
      </c>
      <c r="H4" s="2">
        <v>115.5</v>
      </c>
      <c r="I4" s="2">
        <v>79.17</v>
      </c>
      <c r="J4" s="2">
        <f>I4*0.4</f>
        <v>31.668000000000003</v>
      </c>
      <c r="K4" s="2">
        <v>82.76</v>
      </c>
      <c r="L4" s="7">
        <f>K4*0.6</f>
        <v>49.656</v>
      </c>
      <c r="M4" s="8">
        <f>J4+L4</f>
        <v>81.324</v>
      </c>
    </row>
    <row r="5" spans="1:13" ht="24.75" customHeight="1">
      <c r="A5" s="2">
        <v>3</v>
      </c>
      <c r="B5" s="2">
        <v>3</v>
      </c>
      <c r="C5" s="18" t="s">
        <v>56</v>
      </c>
      <c r="D5" s="2" t="s">
        <v>23</v>
      </c>
      <c r="E5" s="18" t="s">
        <v>57</v>
      </c>
      <c r="F5" s="2" t="s">
        <v>53</v>
      </c>
      <c r="G5" s="2">
        <v>117</v>
      </c>
      <c r="H5" s="2">
        <v>120.5</v>
      </c>
      <c r="I5" s="2">
        <v>79.17</v>
      </c>
      <c r="J5" s="2">
        <f>I5*0.4</f>
        <v>31.668000000000003</v>
      </c>
      <c r="K5" s="2">
        <v>81.78</v>
      </c>
      <c r="L5" s="7">
        <f>K5*0.6</f>
        <v>49.068</v>
      </c>
      <c r="M5" s="8">
        <f>J5+L5</f>
        <v>80.736</v>
      </c>
    </row>
    <row r="6" spans="1:13" ht="24.75" customHeight="1">
      <c r="A6" s="2">
        <v>4</v>
      </c>
      <c r="B6" s="2">
        <v>4</v>
      </c>
      <c r="C6" s="18" t="s">
        <v>58</v>
      </c>
      <c r="D6" s="2" t="s">
        <v>23</v>
      </c>
      <c r="E6" s="18" t="s">
        <v>59</v>
      </c>
      <c r="F6" s="2" t="s">
        <v>53</v>
      </c>
      <c r="G6" s="2">
        <v>119</v>
      </c>
      <c r="H6" s="2">
        <v>127</v>
      </c>
      <c r="I6" s="2">
        <v>82</v>
      </c>
      <c r="J6" s="2">
        <f>I6*0.4</f>
        <v>32.800000000000004</v>
      </c>
      <c r="K6" s="2">
        <v>79.84</v>
      </c>
      <c r="L6" s="7">
        <f>K6*0.6</f>
        <v>47.904</v>
      </c>
      <c r="M6" s="8">
        <f>J6+L6</f>
        <v>80.70400000000001</v>
      </c>
    </row>
    <row r="7" spans="1:13" ht="24.75" customHeight="1">
      <c r="A7" s="2">
        <v>5</v>
      </c>
      <c r="B7" s="2">
        <v>5</v>
      </c>
      <c r="C7" s="18" t="s">
        <v>60</v>
      </c>
      <c r="D7" s="2" t="s">
        <v>23</v>
      </c>
      <c r="E7" s="18" t="s">
        <v>61</v>
      </c>
      <c r="F7" s="2" t="s">
        <v>53</v>
      </c>
      <c r="G7" s="2">
        <v>111.5</v>
      </c>
      <c r="H7" s="2">
        <v>107.5</v>
      </c>
      <c r="I7" s="2">
        <v>73</v>
      </c>
      <c r="J7" s="2">
        <f>I7*0.4</f>
        <v>29.200000000000003</v>
      </c>
      <c r="K7" s="2">
        <v>85.54</v>
      </c>
      <c r="L7" s="7">
        <f>K7*0.6</f>
        <v>51.324000000000005</v>
      </c>
      <c r="M7" s="8">
        <f>J7+L7</f>
        <v>80.524</v>
      </c>
    </row>
    <row r="8" spans="1:13" ht="24.75" customHeight="1">
      <c r="A8" s="2">
        <v>6</v>
      </c>
      <c r="B8" s="2">
        <v>6</v>
      </c>
      <c r="C8" s="18" t="s">
        <v>62</v>
      </c>
      <c r="D8" s="2" t="s">
        <v>23</v>
      </c>
      <c r="E8" s="18" t="s">
        <v>63</v>
      </c>
      <c r="F8" s="2" t="s">
        <v>53</v>
      </c>
      <c r="G8" s="2">
        <v>129.5</v>
      </c>
      <c r="H8" s="2">
        <v>126.5</v>
      </c>
      <c r="I8" s="2">
        <v>85.33</v>
      </c>
      <c r="J8" s="2">
        <f>I8*0.4</f>
        <v>34.132</v>
      </c>
      <c r="K8" s="2">
        <v>76.76</v>
      </c>
      <c r="L8" s="7">
        <f>K8*0.6</f>
        <v>46.056000000000004</v>
      </c>
      <c r="M8" s="8">
        <f>J8+L8</f>
        <v>80.188</v>
      </c>
    </row>
    <row r="9" spans="1:13" ht="24.75" customHeight="1">
      <c r="A9" s="2">
        <v>7</v>
      </c>
      <c r="B9" s="2">
        <v>7</v>
      </c>
      <c r="C9" s="18" t="s">
        <v>64</v>
      </c>
      <c r="D9" s="2" t="s">
        <v>16</v>
      </c>
      <c r="E9" s="18" t="s">
        <v>65</v>
      </c>
      <c r="F9" s="2" t="s">
        <v>53</v>
      </c>
      <c r="G9" s="2">
        <v>120</v>
      </c>
      <c r="H9" s="2">
        <v>131</v>
      </c>
      <c r="I9" s="2">
        <v>83.67</v>
      </c>
      <c r="J9" s="2">
        <f>I9*0.4</f>
        <v>33.468</v>
      </c>
      <c r="K9" s="2">
        <v>77.58</v>
      </c>
      <c r="L9" s="7">
        <f>K9*0.6</f>
        <v>46.547999999999995</v>
      </c>
      <c r="M9" s="8">
        <f>J9+L9</f>
        <v>80.01599999999999</v>
      </c>
    </row>
    <row r="10" spans="1:13" ht="24.75" customHeight="1">
      <c r="A10" s="2">
        <v>8</v>
      </c>
      <c r="B10" s="2">
        <v>8</v>
      </c>
      <c r="C10" s="18" t="s">
        <v>66</v>
      </c>
      <c r="D10" s="2" t="s">
        <v>23</v>
      </c>
      <c r="E10" s="18" t="s">
        <v>67</v>
      </c>
      <c r="F10" s="2" t="s">
        <v>53</v>
      </c>
      <c r="G10" s="2">
        <v>114.5</v>
      </c>
      <c r="H10" s="2">
        <v>131</v>
      </c>
      <c r="I10" s="2">
        <v>81.83</v>
      </c>
      <c r="J10" s="2">
        <f>I10*0.4</f>
        <v>32.732</v>
      </c>
      <c r="K10" s="2">
        <v>78.42</v>
      </c>
      <c r="L10" s="7">
        <f>K10*0.6</f>
        <v>47.052</v>
      </c>
      <c r="M10" s="8">
        <f>J10+L10</f>
        <v>79.78399999999999</v>
      </c>
    </row>
    <row r="11" spans="1:13" ht="24.75" customHeight="1">
      <c r="A11" s="2">
        <v>9</v>
      </c>
      <c r="B11" s="2">
        <v>9</v>
      </c>
      <c r="C11" s="18" t="s">
        <v>68</v>
      </c>
      <c r="D11" s="2" t="s">
        <v>23</v>
      </c>
      <c r="E11" s="18" t="s">
        <v>69</v>
      </c>
      <c r="F11" s="2" t="s">
        <v>53</v>
      </c>
      <c r="G11" s="2">
        <v>108.5</v>
      </c>
      <c r="H11" s="2">
        <v>112.5</v>
      </c>
      <c r="I11" s="2">
        <v>73.67</v>
      </c>
      <c r="J11" s="2">
        <f>I11*0.4</f>
        <v>29.468000000000004</v>
      </c>
      <c r="K11" s="2">
        <v>83.8</v>
      </c>
      <c r="L11" s="7">
        <f>K11*0.6</f>
        <v>50.279999999999994</v>
      </c>
      <c r="M11" s="8">
        <f>J11+L11</f>
        <v>79.74799999999999</v>
      </c>
    </row>
    <row r="12" spans="1:13" ht="24.75" customHeight="1">
      <c r="A12" s="2">
        <v>10</v>
      </c>
      <c r="B12" s="2">
        <v>10</v>
      </c>
      <c r="C12" s="18" t="s">
        <v>70</v>
      </c>
      <c r="D12" s="2" t="s">
        <v>23</v>
      </c>
      <c r="E12" s="18" t="s">
        <v>71</v>
      </c>
      <c r="F12" s="2" t="s">
        <v>53</v>
      </c>
      <c r="G12" s="2">
        <v>116</v>
      </c>
      <c r="H12" s="2">
        <v>119</v>
      </c>
      <c r="I12" s="2">
        <v>78.33</v>
      </c>
      <c r="J12" s="2">
        <f>I12*0.4</f>
        <v>31.332</v>
      </c>
      <c r="K12" s="2">
        <v>80.46</v>
      </c>
      <c r="L12" s="7">
        <f>K12*0.6</f>
        <v>48.275999999999996</v>
      </c>
      <c r="M12" s="8">
        <f>J12+L12</f>
        <v>79.608</v>
      </c>
    </row>
    <row r="13" spans="1:13" ht="24.75" customHeight="1">
      <c r="A13" s="2">
        <v>11</v>
      </c>
      <c r="B13" s="2">
        <v>11</v>
      </c>
      <c r="C13" s="18" t="s">
        <v>72</v>
      </c>
      <c r="D13" s="2" t="s">
        <v>23</v>
      </c>
      <c r="E13" s="18" t="s">
        <v>73</v>
      </c>
      <c r="F13" s="2" t="s">
        <v>53</v>
      </c>
      <c r="G13" s="2">
        <v>115.5</v>
      </c>
      <c r="H13" s="2">
        <v>126.5</v>
      </c>
      <c r="I13" s="2">
        <v>80.67</v>
      </c>
      <c r="J13" s="2">
        <f>I13*0.4</f>
        <v>32.268</v>
      </c>
      <c r="K13" s="2">
        <v>77.8</v>
      </c>
      <c r="L13" s="7">
        <f>K13*0.6</f>
        <v>46.68</v>
      </c>
      <c r="M13" s="8">
        <f>J13+L13</f>
        <v>78.94800000000001</v>
      </c>
    </row>
    <row r="14" spans="1:13" ht="24.75" customHeight="1">
      <c r="A14" s="2">
        <v>12</v>
      </c>
      <c r="B14" s="2">
        <v>12</v>
      </c>
      <c r="C14" s="18" t="s">
        <v>74</v>
      </c>
      <c r="D14" s="2" t="s">
        <v>23</v>
      </c>
      <c r="E14" s="18" t="s">
        <v>75</v>
      </c>
      <c r="F14" s="2" t="s">
        <v>53</v>
      </c>
      <c r="G14" s="2">
        <v>114</v>
      </c>
      <c r="H14" s="2">
        <v>120</v>
      </c>
      <c r="I14" s="2">
        <v>78</v>
      </c>
      <c r="J14" s="2">
        <f>I14*0.4</f>
        <v>31.200000000000003</v>
      </c>
      <c r="K14" s="2">
        <v>79.3</v>
      </c>
      <c r="L14" s="7">
        <f>K14*0.6</f>
        <v>47.58</v>
      </c>
      <c r="M14" s="8">
        <f>J14+L14</f>
        <v>78.78</v>
      </c>
    </row>
    <row r="15" spans="1:13" ht="24.75" customHeight="1">
      <c r="A15" s="2">
        <v>13</v>
      </c>
      <c r="B15" s="2">
        <v>13</v>
      </c>
      <c r="C15" s="18" t="s">
        <v>76</v>
      </c>
      <c r="D15" s="2" t="s">
        <v>23</v>
      </c>
      <c r="E15" s="18" t="s">
        <v>77</v>
      </c>
      <c r="F15" s="2" t="s">
        <v>53</v>
      </c>
      <c r="G15" s="2">
        <v>115.5</v>
      </c>
      <c r="H15" s="2">
        <v>110.5</v>
      </c>
      <c r="I15" s="2">
        <v>75.33</v>
      </c>
      <c r="J15" s="2">
        <f>I15*0.4</f>
        <v>30.132</v>
      </c>
      <c r="K15" s="2">
        <v>79.44</v>
      </c>
      <c r="L15" s="7">
        <f>K15*0.6</f>
        <v>47.663999999999994</v>
      </c>
      <c r="M15" s="8">
        <f>J15+L15</f>
        <v>77.79599999999999</v>
      </c>
    </row>
    <row r="16" spans="1:13" ht="24.75" customHeight="1">
      <c r="A16" s="2">
        <v>14</v>
      </c>
      <c r="B16" s="2">
        <v>14</v>
      </c>
      <c r="C16" s="18" t="s">
        <v>78</v>
      </c>
      <c r="D16" s="2" t="s">
        <v>23</v>
      </c>
      <c r="E16" s="18" t="s">
        <v>79</v>
      </c>
      <c r="F16" s="2" t="s">
        <v>53</v>
      </c>
      <c r="G16" s="2">
        <v>120.5</v>
      </c>
      <c r="H16" s="2">
        <v>123</v>
      </c>
      <c r="I16" s="2">
        <v>81.17</v>
      </c>
      <c r="J16" s="2">
        <f>I16*0.4</f>
        <v>32.468</v>
      </c>
      <c r="K16" s="2">
        <v>75.2</v>
      </c>
      <c r="L16" s="7">
        <f>K16*0.6</f>
        <v>45.12</v>
      </c>
      <c r="M16" s="8">
        <f>J16+L16</f>
        <v>77.588</v>
      </c>
    </row>
    <row r="17" spans="1:13" ht="24.75" customHeight="1">
      <c r="A17" s="2">
        <v>15</v>
      </c>
      <c r="B17" s="2">
        <v>15</v>
      </c>
      <c r="C17" s="18" t="s">
        <v>80</v>
      </c>
      <c r="D17" s="2" t="s">
        <v>16</v>
      </c>
      <c r="E17" s="18" t="s">
        <v>81</v>
      </c>
      <c r="F17" s="2" t="s">
        <v>53</v>
      </c>
      <c r="G17" s="2">
        <v>113.5</v>
      </c>
      <c r="H17" s="2">
        <v>127</v>
      </c>
      <c r="I17" s="2">
        <v>80.17</v>
      </c>
      <c r="J17" s="2">
        <f>I17*0.4</f>
        <v>32.068000000000005</v>
      </c>
      <c r="K17" s="2">
        <v>75.08</v>
      </c>
      <c r="L17" s="7">
        <f>K17*0.6</f>
        <v>45.047999999999995</v>
      </c>
      <c r="M17" s="8">
        <f>J17+L17</f>
        <v>77.116</v>
      </c>
    </row>
    <row r="18" spans="1:13" ht="24.75" customHeight="1">
      <c r="A18" s="2">
        <v>16</v>
      </c>
      <c r="B18" s="2">
        <v>16</v>
      </c>
      <c r="C18" s="18" t="s">
        <v>82</v>
      </c>
      <c r="D18" s="2" t="s">
        <v>23</v>
      </c>
      <c r="E18" s="18" t="s">
        <v>83</v>
      </c>
      <c r="F18" s="2" t="s">
        <v>53</v>
      </c>
      <c r="G18" s="2">
        <v>114.5</v>
      </c>
      <c r="H18" s="2">
        <v>113.5</v>
      </c>
      <c r="I18" s="2">
        <v>76</v>
      </c>
      <c r="J18" s="2">
        <f>I18*0.4</f>
        <v>30.400000000000002</v>
      </c>
      <c r="K18" s="2">
        <v>77.66</v>
      </c>
      <c r="L18" s="7">
        <f>K18*0.6</f>
        <v>46.596</v>
      </c>
      <c r="M18" s="8">
        <f>J18+L18</f>
        <v>76.996</v>
      </c>
    </row>
    <row r="19" spans="1:13" ht="24.75" customHeight="1">
      <c r="A19" s="2">
        <v>17</v>
      </c>
      <c r="B19" s="2">
        <v>17</v>
      </c>
      <c r="C19" s="18" t="s">
        <v>84</v>
      </c>
      <c r="D19" s="2" t="s">
        <v>23</v>
      </c>
      <c r="E19" s="18" t="s">
        <v>85</v>
      </c>
      <c r="F19" s="2" t="s">
        <v>53</v>
      </c>
      <c r="G19" s="2">
        <v>109.5</v>
      </c>
      <c r="H19" s="2">
        <v>116</v>
      </c>
      <c r="I19" s="2">
        <v>75.17</v>
      </c>
      <c r="J19" s="2">
        <f>I19*0.4</f>
        <v>30.068</v>
      </c>
      <c r="K19" s="2">
        <v>77.64</v>
      </c>
      <c r="L19" s="7">
        <f>K19*0.6</f>
        <v>46.583999999999996</v>
      </c>
      <c r="M19" s="8">
        <f>J19+L19</f>
        <v>76.652</v>
      </c>
    </row>
    <row r="20" spans="1:13" ht="24.75" customHeight="1">
      <c r="A20" s="2">
        <v>18</v>
      </c>
      <c r="B20" s="2">
        <v>18</v>
      </c>
      <c r="C20" s="18" t="s">
        <v>86</v>
      </c>
      <c r="D20" s="2" t="s">
        <v>23</v>
      </c>
      <c r="E20" s="18" t="s">
        <v>87</v>
      </c>
      <c r="F20" s="2" t="s">
        <v>53</v>
      </c>
      <c r="G20" s="2">
        <v>110.5</v>
      </c>
      <c r="H20" s="2">
        <v>119.5</v>
      </c>
      <c r="I20" s="2">
        <v>76.67</v>
      </c>
      <c r="J20" s="2">
        <f>I20*0.4</f>
        <v>30.668000000000003</v>
      </c>
      <c r="K20" s="2">
        <v>76.36</v>
      </c>
      <c r="L20" s="7">
        <f>K20*0.6</f>
        <v>45.815999999999995</v>
      </c>
      <c r="M20" s="8">
        <f>J20+L20</f>
        <v>76.484</v>
      </c>
    </row>
    <row r="21" spans="1:13" ht="24.75" customHeight="1">
      <c r="A21" s="2">
        <v>19</v>
      </c>
      <c r="B21" s="2">
        <v>19</v>
      </c>
      <c r="C21" s="18" t="s">
        <v>88</v>
      </c>
      <c r="D21" s="2" t="s">
        <v>16</v>
      </c>
      <c r="E21" s="18" t="s">
        <v>89</v>
      </c>
      <c r="F21" s="2" t="s">
        <v>53</v>
      </c>
      <c r="G21" s="2">
        <v>113</v>
      </c>
      <c r="H21" s="2">
        <v>113.5</v>
      </c>
      <c r="I21" s="2">
        <v>75.5</v>
      </c>
      <c r="J21" s="2">
        <f>I21*0.4</f>
        <v>30.200000000000003</v>
      </c>
      <c r="K21" s="2">
        <v>76.5</v>
      </c>
      <c r="L21" s="7">
        <f>K21*0.6</f>
        <v>45.9</v>
      </c>
      <c r="M21" s="8">
        <f>J21+L21</f>
        <v>76.1</v>
      </c>
    </row>
    <row r="22" spans="1:13" ht="24.75" customHeight="1">
      <c r="A22" s="2">
        <v>20</v>
      </c>
      <c r="B22" s="2">
        <v>20</v>
      </c>
      <c r="C22" s="18" t="s">
        <v>90</v>
      </c>
      <c r="D22" s="2" t="s">
        <v>23</v>
      </c>
      <c r="E22" s="18" t="s">
        <v>91</v>
      </c>
      <c r="F22" s="2" t="s">
        <v>53</v>
      </c>
      <c r="G22" s="2">
        <v>109.5</v>
      </c>
      <c r="H22" s="2">
        <v>107.5</v>
      </c>
      <c r="I22" s="2">
        <v>72.33</v>
      </c>
      <c r="J22" s="2">
        <f>I22*0.4</f>
        <v>28.932000000000002</v>
      </c>
      <c r="K22" s="2">
        <v>75.2</v>
      </c>
      <c r="L22" s="7">
        <f>K22*0.6</f>
        <v>45.12</v>
      </c>
      <c r="M22" s="8">
        <f>J22+L22</f>
        <v>74.05199999999999</v>
      </c>
    </row>
    <row r="23" spans="1:13" ht="24.75" customHeight="1">
      <c r="A23" s="2">
        <v>21</v>
      </c>
      <c r="B23" s="2">
        <v>21</v>
      </c>
      <c r="C23" s="18" t="s">
        <v>92</v>
      </c>
      <c r="D23" s="2" t="s">
        <v>16</v>
      </c>
      <c r="E23" s="18" t="s">
        <v>93</v>
      </c>
      <c r="F23" s="2" t="s">
        <v>53</v>
      </c>
      <c r="G23" s="2">
        <v>93</v>
      </c>
      <c r="H23" s="2">
        <v>104.5</v>
      </c>
      <c r="I23" s="2">
        <v>65.83</v>
      </c>
      <c r="J23" s="2">
        <f>I23*0.4</f>
        <v>26.332</v>
      </c>
      <c r="K23" s="2">
        <v>78.04</v>
      </c>
      <c r="L23" s="7">
        <f>K23*0.6</f>
        <v>46.824000000000005</v>
      </c>
      <c r="M23" s="8">
        <f>J23+L23</f>
        <v>73.156</v>
      </c>
    </row>
    <row r="24" spans="1:13" ht="24.75" customHeight="1">
      <c r="A24" s="2">
        <v>22</v>
      </c>
      <c r="B24" s="2">
        <v>22</v>
      </c>
      <c r="C24" s="18" t="s">
        <v>94</v>
      </c>
      <c r="D24" s="2" t="s">
        <v>23</v>
      </c>
      <c r="E24" s="18" t="s">
        <v>95</v>
      </c>
      <c r="F24" s="2" t="s">
        <v>53</v>
      </c>
      <c r="G24" s="2">
        <v>126.5</v>
      </c>
      <c r="H24" s="2">
        <v>113</v>
      </c>
      <c r="I24" s="2">
        <v>79.83</v>
      </c>
      <c r="J24" s="2">
        <f>I24*0.4</f>
        <v>31.932000000000002</v>
      </c>
      <c r="K24" s="2"/>
      <c r="L24" s="7">
        <f>K24*0.6</f>
        <v>0</v>
      </c>
      <c r="M24" s="8">
        <f>J24+L24</f>
        <v>31.932000000000002</v>
      </c>
    </row>
  </sheetData>
  <sheetProtection/>
  <mergeCells count="1">
    <mergeCell ref="A1:M1"/>
  </mergeCells>
  <printOptions/>
  <pageMargins left="1.2201388888888889" right="0.75" top="0.5506944444444445" bottom="0.5902777777777778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SheetLayoutView="100" workbookViewId="0" topLeftCell="A1">
      <selection activeCell="P12" sqref="P12"/>
    </sheetView>
  </sheetViews>
  <sheetFormatPr defaultColWidth="9.140625" defaultRowHeight="12"/>
  <cols>
    <col min="1" max="1" width="5.8515625" style="0" customWidth="1"/>
    <col min="2" max="2" width="6.57421875" style="0" customWidth="1"/>
    <col min="3" max="3" width="7.00390625" style="0" customWidth="1"/>
    <col min="4" max="4" width="6.421875" style="0" customWidth="1"/>
    <col min="5" max="5" width="13.28125" style="0" customWidth="1"/>
    <col min="6" max="7" width="10.421875" style="0" customWidth="1"/>
    <col min="8" max="8" width="11.8515625" style="0" customWidth="1"/>
    <col min="9" max="9" width="8.28125" style="0" customWidth="1"/>
    <col min="10" max="10" width="13.7109375" style="0" customWidth="1"/>
    <col min="11" max="11" width="10.8515625" style="0" customWidth="1"/>
    <col min="12" max="12" width="12.421875" style="0" customWidth="1"/>
    <col min="13" max="13" width="9.140625" style="0" customWidth="1"/>
  </cols>
  <sheetData>
    <row r="1" spans="1:13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39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29</v>
      </c>
      <c r="H2" s="2" t="s">
        <v>8</v>
      </c>
      <c r="I2" s="2" t="s">
        <v>9</v>
      </c>
      <c r="J2" s="2" t="s">
        <v>10</v>
      </c>
      <c r="K2" s="2" t="s">
        <v>12</v>
      </c>
      <c r="L2" s="4" t="s">
        <v>13</v>
      </c>
      <c r="M2" s="5" t="s">
        <v>14</v>
      </c>
      <c r="N2" s="6"/>
    </row>
    <row r="3" spans="1:14" ht="24.75" customHeight="1">
      <c r="A3" s="2">
        <v>1</v>
      </c>
      <c r="B3" s="2">
        <v>1</v>
      </c>
      <c r="C3" s="2" t="s">
        <v>96</v>
      </c>
      <c r="D3" s="2" t="s">
        <v>23</v>
      </c>
      <c r="E3" s="18" t="s">
        <v>97</v>
      </c>
      <c r="F3" s="2" t="s">
        <v>98</v>
      </c>
      <c r="G3" s="2">
        <v>130.5</v>
      </c>
      <c r="H3" s="2">
        <v>115</v>
      </c>
      <c r="I3" s="2">
        <v>81.83</v>
      </c>
      <c r="J3" s="2">
        <f>I3*0.4</f>
        <v>32.732</v>
      </c>
      <c r="K3" s="2">
        <v>82.7</v>
      </c>
      <c r="L3" s="7">
        <f>K3*0.6</f>
        <v>49.62</v>
      </c>
      <c r="M3" s="8">
        <f>J3+L3</f>
        <v>82.352</v>
      </c>
      <c r="N3" s="6"/>
    </row>
    <row r="4" spans="1:14" ht="24.75" customHeight="1">
      <c r="A4" s="2">
        <v>2</v>
      </c>
      <c r="B4" s="2">
        <v>2</v>
      </c>
      <c r="C4" s="2" t="s">
        <v>99</v>
      </c>
      <c r="D4" s="2" t="s">
        <v>23</v>
      </c>
      <c r="E4" s="18" t="s">
        <v>100</v>
      </c>
      <c r="F4" s="2" t="s">
        <v>98</v>
      </c>
      <c r="G4" s="2">
        <v>120</v>
      </c>
      <c r="H4" s="2">
        <v>120.5</v>
      </c>
      <c r="I4" s="2">
        <v>80.17</v>
      </c>
      <c r="J4" s="2">
        <f>I4*0.4</f>
        <v>32.068000000000005</v>
      </c>
      <c r="K4" s="2">
        <v>82.9</v>
      </c>
      <c r="L4" s="7">
        <f>K4*0.6</f>
        <v>49.74</v>
      </c>
      <c r="M4" s="8">
        <f>J4+L4</f>
        <v>81.808</v>
      </c>
      <c r="N4" s="6"/>
    </row>
    <row r="5" spans="1:14" ht="24.75" customHeight="1">
      <c r="A5" s="2">
        <v>3</v>
      </c>
      <c r="B5" s="2">
        <v>3</v>
      </c>
      <c r="C5" s="2" t="s">
        <v>101</v>
      </c>
      <c r="D5" s="2" t="s">
        <v>23</v>
      </c>
      <c r="E5" s="18" t="s">
        <v>102</v>
      </c>
      <c r="F5" s="2" t="s">
        <v>98</v>
      </c>
      <c r="G5" s="2">
        <v>104.5</v>
      </c>
      <c r="H5" s="2">
        <v>116.5</v>
      </c>
      <c r="I5" s="2">
        <v>73.67</v>
      </c>
      <c r="J5" s="2">
        <f>I5*0.4</f>
        <v>29.468000000000004</v>
      </c>
      <c r="K5" s="2">
        <v>82.4</v>
      </c>
      <c r="L5" s="7">
        <f>K5*0.6</f>
        <v>49.440000000000005</v>
      </c>
      <c r="M5" s="8">
        <f>J5+L5</f>
        <v>78.90800000000002</v>
      </c>
      <c r="N5" s="6"/>
    </row>
    <row r="6" spans="1:14" ht="24.75" customHeight="1">
      <c r="A6" s="2">
        <v>4</v>
      </c>
      <c r="B6" s="2">
        <v>4</v>
      </c>
      <c r="C6" s="2" t="s">
        <v>103</v>
      </c>
      <c r="D6" s="2" t="s">
        <v>23</v>
      </c>
      <c r="E6" s="18" t="s">
        <v>104</v>
      </c>
      <c r="F6" s="2" t="s">
        <v>98</v>
      </c>
      <c r="G6" s="2">
        <v>95</v>
      </c>
      <c r="H6" s="2">
        <v>109.5</v>
      </c>
      <c r="I6" s="2">
        <v>68.17</v>
      </c>
      <c r="J6" s="2">
        <f>I6*0.4</f>
        <v>27.268</v>
      </c>
      <c r="K6" s="2">
        <v>79.88</v>
      </c>
      <c r="L6" s="7">
        <f>K6*0.6</f>
        <v>47.928</v>
      </c>
      <c r="M6" s="8">
        <f>J6+L6</f>
        <v>75.196</v>
      </c>
      <c r="N6" s="6"/>
    </row>
    <row r="7" spans="1:14" ht="24.75" customHeight="1">
      <c r="A7" s="2">
        <v>5</v>
      </c>
      <c r="B7" s="2">
        <v>5</v>
      </c>
      <c r="C7" s="2" t="s">
        <v>105</v>
      </c>
      <c r="D7" s="2" t="s">
        <v>23</v>
      </c>
      <c r="E7" s="18" t="s">
        <v>106</v>
      </c>
      <c r="F7" s="2" t="s">
        <v>98</v>
      </c>
      <c r="G7" s="2">
        <v>83</v>
      </c>
      <c r="H7" s="2">
        <v>93</v>
      </c>
      <c r="I7" s="2">
        <v>58.67</v>
      </c>
      <c r="J7" s="2">
        <f>I7*0.4</f>
        <v>23.468000000000004</v>
      </c>
      <c r="K7" s="2">
        <v>72</v>
      </c>
      <c r="L7" s="7">
        <f>K7*0.6</f>
        <v>43.199999999999996</v>
      </c>
      <c r="M7" s="8">
        <f>J7+L7</f>
        <v>66.668</v>
      </c>
      <c r="N7" s="6"/>
    </row>
  </sheetData>
  <sheetProtection/>
  <mergeCells count="1">
    <mergeCell ref="A1:M1"/>
  </mergeCells>
  <printOptions/>
  <pageMargins left="1.4958333333333333" right="0.75" top="0.8659722222222223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zhanj</dc:creator>
  <cp:keywords/>
  <dc:description/>
  <cp:lastModifiedBy>Administrator</cp:lastModifiedBy>
  <dcterms:created xsi:type="dcterms:W3CDTF">2022-10-10T17:15:56Z</dcterms:created>
  <dcterms:modified xsi:type="dcterms:W3CDTF">2023-03-26T06:46:46Z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0AA2F104E1944BCDAD7EEACB6A2295C4</vt:lpwstr>
  </property>
  <property fmtid="{D5CDD505-2E9C-101B-9397-08002B2CF9AE}" pid="4" name="KSOProductBuildV">
    <vt:lpwstr>2052-11.1.0.13703</vt:lpwstr>
  </property>
</Properties>
</file>