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4000" windowHeight="9810" activeTab="0"/>
  </bookViews>
  <sheets>
    <sheet name="总成绩及入围体检人员名单" sheetId="2" r:id="rId1"/>
  </sheets>
  <definedNames>
    <definedName name="_xlnm.Print_Titles" localSheetId="0">'总成绩及入围体检人员名单'!$3:$3</definedName>
  </definedNames>
  <calcPr calcId="144525"/>
</workbook>
</file>

<file path=xl/sharedStrings.xml><?xml version="1.0" encoding="utf-8"?>
<sst xmlns="http://schemas.openxmlformats.org/spreadsheetml/2006/main" count="301" uniqueCount="248">
  <si>
    <t>附件1</t>
  </si>
  <si>
    <t>2023年开化县各级机关单位考试录用公务员笔试面试折合总成绩及入围体检人员名单</t>
  </si>
  <si>
    <t>名次</t>
  </si>
  <si>
    <t>姓名</t>
  </si>
  <si>
    <t>准考证号</t>
  </si>
  <si>
    <t>笔试总成绩</t>
  </si>
  <si>
    <t>笔试折合成绩（40%）</t>
  </si>
  <si>
    <t>面试
成绩</t>
  </si>
  <si>
    <t>面试折合成绩（60%）</t>
  </si>
  <si>
    <t>总成绩</t>
  </si>
  <si>
    <t>备注</t>
  </si>
  <si>
    <t>一、中共开化县纪律检查委员会、开化县监察委员会  执纪监督一级科员  1名</t>
  </si>
  <si>
    <t>余莉</t>
  </si>
  <si>
    <t>108061301907</t>
  </si>
  <si>
    <t>入围体检</t>
  </si>
  <si>
    <t>108061301029</t>
  </si>
  <si>
    <t>二、中共开化县纪律检查委员会、开化县监察委员会派驻纪检监察组  执纪监督一级科员  1名</t>
  </si>
  <si>
    <t>张玉慧</t>
  </si>
  <si>
    <t>108061302010</t>
  </si>
  <si>
    <t>108061300214</t>
  </si>
  <si>
    <t>108061300105</t>
  </si>
  <si>
    <t>三、开化县教育局  综合文字一级科员  1名</t>
  </si>
  <si>
    <t>祝慧敏</t>
  </si>
  <si>
    <t>108061301427</t>
  </si>
  <si>
    <t>108061300802</t>
  </si>
  <si>
    <t>108061301622</t>
  </si>
  <si>
    <t>四、开化县公安局  人民警察3一级警员  1名</t>
  </si>
  <si>
    <t>李铭</t>
  </si>
  <si>
    <t>608070101826</t>
  </si>
  <si>
    <t>608070101727</t>
  </si>
  <si>
    <t>五、开化县公安局  人民警察4一级警员  8名</t>
  </si>
  <si>
    <t>郑宇</t>
  </si>
  <si>
    <t>608070101530</t>
  </si>
  <si>
    <t>胡文杰</t>
  </si>
  <si>
    <t>608070101808</t>
  </si>
  <si>
    <t>饶鑫铭</t>
  </si>
  <si>
    <t>608070100819</t>
  </si>
  <si>
    <t>程家祺</t>
  </si>
  <si>
    <t>608070100714</t>
  </si>
  <si>
    <t>方锦涛</t>
  </si>
  <si>
    <t>608070101821</t>
  </si>
  <si>
    <t>姜宇星</t>
  </si>
  <si>
    <t>608070101509</t>
  </si>
  <si>
    <t>杨涛</t>
  </si>
  <si>
    <t>608070100613</t>
  </si>
  <si>
    <t>诸葛康宁</t>
  </si>
  <si>
    <t>608070101119</t>
  </si>
  <si>
    <t>608070101222</t>
  </si>
  <si>
    <t>608070101006</t>
  </si>
  <si>
    <t>608070100725</t>
  </si>
  <si>
    <t>608070101627</t>
  </si>
  <si>
    <t>608070100503</t>
  </si>
  <si>
    <t>608070101615</t>
  </si>
  <si>
    <t>608070101028</t>
  </si>
  <si>
    <t>608070101819</t>
  </si>
  <si>
    <t>六、开化县公安局  人民警察5一级警员  3名</t>
  </si>
  <si>
    <t>余杰</t>
  </si>
  <si>
    <t>608070101121</t>
  </si>
  <si>
    <t>王瞻</t>
  </si>
  <si>
    <t>608070102026</t>
  </si>
  <si>
    <t>姚晨</t>
  </si>
  <si>
    <t>608070101301</t>
  </si>
  <si>
    <t>608070101515</t>
  </si>
  <si>
    <t>608070100801</t>
  </si>
  <si>
    <t>608070101211</t>
  </si>
  <si>
    <t>七、开化县公安局  人民警察6一级警员  1名</t>
  </si>
  <si>
    <t>周倩</t>
  </si>
  <si>
    <t>608070101415</t>
  </si>
  <si>
    <t>608070101216</t>
  </si>
  <si>
    <t>608070101212</t>
  </si>
  <si>
    <t>八、开化县司法局  法律事务一级科员  2名</t>
  </si>
  <si>
    <t>周黎明</t>
  </si>
  <si>
    <t>108061301417</t>
  </si>
  <si>
    <t>蒋雪芬</t>
  </si>
  <si>
    <t>108061301628</t>
  </si>
  <si>
    <t>108061301916</t>
  </si>
  <si>
    <t>108061300922</t>
  </si>
  <si>
    <t>108061301730</t>
  </si>
  <si>
    <t>108061300924</t>
  </si>
  <si>
    <t>九、开化县财政局  财政管理一级科员  2名</t>
  </si>
  <si>
    <t>徐雯洁</t>
  </si>
  <si>
    <t>108061300528</t>
  </si>
  <si>
    <t>赖书仪</t>
  </si>
  <si>
    <t>108061301922</t>
  </si>
  <si>
    <t>108061301623</t>
  </si>
  <si>
    <t>108061301802</t>
  </si>
  <si>
    <t>108061301016</t>
  </si>
  <si>
    <t>108061301118</t>
  </si>
  <si>
    <t>108061301406</t>
  </si>
  <si>
    <t>十、开化县农业农村局  农技推广一级科员  1名</t>
  </si>
  <si>
    <t>盛佳雯</t>
  </si>
  <si>
    <t>108061301706</t>
  </si>
  <si>
    <t>108061300821</t>
  </si>
  <si>
    <t>108061300217</t>
  </si>
  <si>
    <t>十一、开化县农业农村局  综合文字一级科员  1名</t>
  </si>
  <si>
    <t>唐诗语</t>
  </si>
  <si>
    <t>108061301214</t>
  </si>
  <si>
    <t>108061300825</t>
  </si>
  <si>
    <t>108061300921</t>
  </si>
  <si>
    <t>十二、开化县文化和广电旅游体育局  综合管理一级科员  1名</t>
  </si>
  <si>
    <t>黄倩倩</t>
  </si>
  <si>
    <t>108061301420</t>
  </si>
  <si>
    <t>108061302028</t>
  </si>
  <si>
    <t>108061302016</t>
  </si>
  <si>
    <t>十三、开化县审计局  财务审计一级科员  1名</t>
  </si>
  <si>
    <t>周清杨</t>
  </si>
  <si>
    <t>108061300304</t>
  </si>
  <si>
    <t>108061302013</t>
  </si>
  <si>
    <t>108061302018</t>
  </si>
  <si>
    <t>十四、开化县市场监督管理局基层所  基层执法2一级科员  1名</t>
  </si>
  <si>
    <t>王晚霞</t>
  </si>
  <si>
    <t>308061304819</t>
  </si>
  <si>
    <t>十五、开化县市场监督管理局基层所  基层执法3一级科员  1名</t>
  </si>
  <si>
    <t>郑微</t>
  </si>
  <si>
    <t>308061304820</t>
  </si>
  <si>
    <t>308061304726</t>
  </si>
  <si>
    <t>308061304705</t>
  </si>
  <si>
    <t>十六、开化县市场监督管理局基层所  综合管理一级科员  1名</t>
  </si>
  <si>
    <t>姜婉静</t>
  </si>
  <si>
    <t>108551104201</t>
  </si>
  <si>
    <t>108580403802</t>
  </si>
  <si>
    <t>108531305001</t>
  </si>
  <si>
    <t>十七、开化县财政国库支付中心  国库支付一级科员  1名</t>
  </si>
  <si>
    <t>方草</t>
  </si>
  <si>
    <t>108061300104</t>
  </si>
  <si>
    <t>108061301221</t>
  </si>
  <si>
    <t>108061300301</t>
  </si>
  <si>
    <t>十八、开化县财政国库支付中心  综合管理一级科员  1名</t>
  </si>
  <si>
    <t>郑欣</t>
  </si>
  <si>
    <t>108061301430</t>
  </si>
  <si>
    <t>108061300201</t>
  </si>
  <si>
    <t>108061300721</t>
  </si>
  <si>
    <t>十九、开化县社会保险事业管理中心  综合管理一级科员  1名</t>
  </si>
  <si>
    <t>杨帆</t>
  </si>
  <si>
    <t>108061300513</t>
  </si>
  <si>
    <t>108061300402</t>
  </si>
  <si>
    <t>108061300325</t>
  </si>
  <si>
    <t>二十、开化县森林病虫害防治检疫站  森防检疫一级科员  1名</t>
  </si>
  <si>
    <t>孙士淼</t>
  </si>
  <si>
    <t>108061302116</t>
  </si>
  <si>
    <t>108061302017</t>
  </si>
  <si>
    <t>108061300425</t>
  </si>
  <si>
    <t>二十一、开化县体育中心  综合管理一级科员  1名</t>
  </si>
  <si>
    <t>温子豪</t>
  </si>
  <si>
    <t>108061302022</t>
  </si>
  <si>
    <t>108061300529</t>
  </si>
  <si>
    <t>108061301306</t>
  </si>
  <si>
    <t>二十二、开化县卫生监督所  卫生监督一级科员  1名</t>
  </si>
  <si>
    <t>姜锦芳</t>
  </si>
  <si>
    <t>308061304711</t>
  </si>
  <si>
    <t>308061304601</t>
  </si>
  <si>
    <t>308061304606</t>
  </si>
  <si>
    <t>二十三、开化县市场监管行政执法队  一线执法1一级科员  1名</t>
  </si>
  <si>
    <t>余欣艺</t>
  </si>
  <si>
    <t>308061304804</t>
  </si>
  <si>
    <t>308061304728</t>
  </si>
  <si>
    <t>308061304821</t>
  </si>
  <si>
    <t>二十四、开化县市场监管行政执法队  一线执法2一级科员  1名</t>
  </si>
  <si>
    <t>程建平</t>
  </si>
  <si>
    <t>308061304802</t>
  </si>
  <si>
    <t>308061304803</t>
  </si>
  <si>
    <t>308061304627</t>
  </si>
  <si>
    <t>二十五、开化县综合行政执法大队  一线执法2一级科员  2名</t>
  </si>
  <si>
    <t>郑宇翔</t>
  </si>
  <si>
    <t>308061304426</t>
  </si>
  <si>
    <t>汪海涛</t>
  </si>
  <si>
    <t>308061304402</t>
  </si>
  <si>
    <t>308061304503</t>
  </si>
  <si>
    <t>308061304507</t>
  </si>
  <si>
    <t>308061304420</t>
  </si>
  <si>
    <t>308061304504</t>
  </si>
  <si>
    <t>二十六、开化县综合行政执法大队  一线执法3一级科员  2名</t>
  </si>
  <si>
    <t>范锦铭</t>
  </si>
  <si>
    <t>308061304412</t>
  </si>
  <si>
    <t>江淮</t>
  </si>
  <si>
    <t>308061304408</t>
  </si>
  <si>
    <t>308061304405</t>
  </si>
  <si>
    <t>308061304415</t>
  </si>
  <si>
    <t>308061304409</t>
  </si>
  <si>
    <t>308061304413</t>
  </si>
  <si>
    <t>二十七、衢州市开化县生态环境保护行政执法队  生态执法一级科员  1名</t>
  </si>
  <si>
    <t>廖依玲</t>
  </si>
  <si>
    <t>308061304718</t>
  </si>
  <si>
    <t>308061304619</t>
  </si>
  <si>
    <t>308061304810</t>
  </si>
  <si>
    <t>二十八、开化县供销合作社联合社  综合管理一级科员  1名</t>
  </si>
  <si>
    <t>郑倩婷</t>
  </si>
  <si>
    <t>108061302024</t>
  </si>
  <si>
    <t>108061300203</t>
  </si>
  <si>
    <t>108061301809</t>
  </si>
  <si>
    <t>二十九、开化县人民法院  五级法官助理1  2名</t>
  </si>
  <si>
    <t>汪凌</t>
  </si>
  <si>
    <t>108061300307</t>
  </si>
  <si>
    <t>揭嘉楷</t>
  </si>
  <si>
    <t>108061300909</t>
  </si>
  <si>
    <t>108061301516</t>
  </si>
  <si>
    <t>三十、开化县人民法院  五级法官助理2  2名</t>
  </si>
  <si>
    <t>陈云倩</t>
  </si>
  <si>
    <t>108061301208</t>
  </si>
  <si>
    <t>陈韵婷</t>
  </si>
  <si>
    <t>108061301520</t>
  </si>
  <si>
    <t>108061301025</t>
  </si>
  <si>
    <t>108061301524</t>
  </si>
  <si>
    <t>108061301106</t>
  </si>
  <si>
    <t>108061300823</t>
  </si>
  <si>
    <t>三十一、开化县自然资源和规划局基层自然资源所  资规员1一级科员  1名</t>
  </si>
  <si>
    <t>胡伟龙</t>
  </si>
  <si>
    <t>108061301305</t>
  </si>
  <si>
    <t>108061300913</t>
  </si>
  <si>
    <t>108061301828</t>
  </si>
  <si>
    <t>三十二、开化县自然资源和规划局基层自然资源所  资规员2一级科员  1名</t>
  </si>
  <si>
    <t>汪晓菲</t>
  </si>
  <si>
    <t>108061300308</t>
  </si>
  <si>
    <t>108061301322</t>
  </si>
  <si>
    <t>108061300914</t>
  </si>
  <si>
    <t>三十三、开化县乡镇机关  综合管理1一级科员  2名</t>
  </si>
  <si>
    <t>刘沁瑶</t>
  </si>
  <si>
    <t>208061303707</t>
  </si>
  <si>
    <t>汪莹莹</t>
  </si>
  <si>
    <t>208061303615</t>
  </si>
  <si>
    <t>208061303008</t>
  </si>
  <si>
    <t>208061303328</t>
  </si>
  <si>
    <t>208061302928</t>
  </si>
  <si>
    <t>208061302516</t>
  </si>
  <si>
    <t>三十四、开化县乡镇机关  综合管理2一级科员  1名</t>
  </si>
  <si>
    <t>赖应丰</t>
  </si>
  <si>
    <t>208061303311</t>
  </si>
  <si>
    <t>208061302404</t>
  </si>
  <si>
    <t>208061303805</t>
  </si>
  <si>
    <t>三十五、开化县乡镇机关  综合管理3一级科员  2名</t>
  </si>
  <si>
    <t>邓欢</t>
  </si>
  <si>
    <t>208061303706</t>
  </si>
  <si>
    <t>程子欣</t>
  </si>
  <si>
    <t>208061303004</t>
  </si>
  <si>
    <t>208061302415</t>
  </si>
  <si>
    <t>208061303821</t>
  </si>
  <si>
    <t>208061303627</t>
  </si>
  <si>
    <t>208061304103</t>
  </si>
  <si>
    <t>三十六、开化县乡镇机关  乡镇管理一级科员  1名</t>
  </si>
  <si>
    <t>朱珍</t>
  </si>
  <si>
    <t>208061302220</t>
  </si>
  <si>
    <t>208061302618</t>
  </si>
  <si>
    <t>208061303613</t>
  </si>
  <si>
    <t>三十七、开化县乡镇机关  优秀村干部二级科员  1名</t>
  </si>
  <si>
    <t>徐浩</t>
  </si>
  <si>
    <t>408061304908</t>
  </si>
  <si>
    <t>408061304901</t>
  </si>
  <si>
    <t>408061304907</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</si>
</sst>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_ "/>
  </numFmts>
  <fonts count="27">
    <font>
      <sz val="11"/>
      <color theme="1"/>
      <name val="Calibri"/>
      <family val="2"/>
      <scheme val="minor"/>
    </font>
    <font>
      <sz val="10"/>
      <name val="Arial"/>
      <family val="2"/>
    </font>
    <font>
      <sz val="12"/>
      <color theme="1"/>
      <name val="Calibri"/>
      <family val="2"/>
      <scheme val="minor"/>
    </font>
    <font>
      <sz val="11"/>
      <name val="Calibri"/>
      <family val="2"/>
      <scheme val="minor"/>
    </font>
    <font>
      <sz val="12"/>
      <name val="Calibri"/>
      <family val="2"/>
      <scheme val="minor"/>
    </font>
    <font>
      <sz val="14"/>
      <name val="方正小标宋简体"/>
      <family val="2"/>
    </font>
    <font>
      <sz val="14"/>
      <color theme="1"/>
      <name val="方正小标宋简体"/>
      <family val="2"/>
    </font>
    <font>
      <b/>
      <sz val="12"/>
      <name val="Calibri"/>
      <family val="2"/>
      <scheme val="minor"/>
    </font>
    <font>
      <b/>
      <sz val="12"/>
      <color theme="1"/>
      <name val="Calibri"/>
      <family val="2"/>
      <scheme val="minor"/>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9"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0" fillId="5" borderId="0" applyNumberFormat="0" applyBorder="0" applyProtection="0">
      <alignment/>
    </xf>
    <xf numFmtId="43" fontId="0" fillId="0" borderId="0" applyFont="0" applyFill="0" applyBorder="0" applyProtection="0">
      <alignment/>
    </xf>
    <xf numFmtId="0" fontId="11" fillId="6" borderId="0" applyNumberFormat="0" applyBorder="0" applyProtection="0">
      <alignment/>
    </xf>
    <xf numFmtId="0" fontId="12" fillId="0" borderId="0" applyNumberFormat="0" applyFill="0" applyBorder="0" applyProtection="0">
      <alignment/>
    </xf>
    <xf numFmtId="9" fontId="0" fillId="0" borderId="0" applyFont="0" applyFill="0" applyBorder="0" applyProtection="0">
      <alignment/>
    </xf>
    <xf numFmtId="0" fontId="13" fillId="0" borderId="0" applyNumberFormat="0" applyFill="0" applyBorder="0" applyProtection="0">
      <alignment/>
    </xf>
    <xf numFmtId="0" fontId="0" fillId="7" borderId="2" applyNumberFormat="0" applyFont="0" applyProtection="0">
      <alignment/>
    </xf>
    <xf numFmtId="0" fontId="11" fillId="8" borderId="0" applyNumberFormat="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6" fillId="0" borderId="0" applyNumberFormat="0" applyFill="0" applyBorder="0" applyProtection="0">
      <alignment/>
    </xf>
    <xf numFmtId="0" fontId="17" fillId="0" borderId="0" applyNumberFormat="0" applyFill="0" applyBorder="0" applyProtection="0">
      <alignment/>
    </xf>
    <xf numFmtId="0" fontId="18" fillId="0" borderId="3" applyNumberFormat="0" applyFill="0" applyProtection="0">
      <alignment/>
    </xf>
    <xf numFmtId="0" fontId="19" fillId="0" borderId="3" applyNumberFormat="0" applyFill="0" applyProtection="0">
      <alignment/>
    </xf>
    <xf numFmtId="0" fontId="11" fillId="9" borderId="0" applyNumberFormat="0" applyBorder="0" applyProtection="0">
      <alignment/>
    </xf>
    <xf numFmtId="0" fontId="14" fillId="0" borderId="4" applyNumberFormat="0" applyFill="0" applyProtection="0">
      <alignment/>
    </xf>
    <xf numFmtId="0" fontId="11" fillId="10" borderId="0" applyNumberFormat="0" applyBorder="0" applyProtection="0">
      <alignment/>
    </xf>
    <xf numFmtId="0" fontId="20" fillId="11" borderId="5" applyNumberFormat="0" applyProtection="0">
      <alignment/>
    </xf>
    <xf numFmtId="0" fontId="21" fillId="11" borderId="1" applyNumberFormat="0" applyProtection="0">
      <alignment/>
    </xf>
    <xf numFmtId="0" fontId="22" fillId="12" borderId="6" applyNumberFormat="0" applyProtection="0">
      <alignment/>
    </xf>
    <xf numFmtId="0" fontId="0" fillId="13" borderId="0" applyNumberFormat="0" applyBorder="0" applyProtection="0">
      <alignment/>
    </xf>
    <xf numFmtId="0" fontId="11" fillId="14" borderId="0" applyNumberFormat="0" applyBorder="0" applyProtection="0">
      <alignment/>
    </xf>
    <xf numFmtId="0" fontId="23" fillId="0" borderId="7" applyNumberFormat="0" applyFill="0" applyProtection="0">
      <alignment/>
    </xf>
    <xf numFmtId="0" fontId="24" fillId="0" borderId="8" applyNumberFormat="0" applyFill="0" applyProtection="0">
      <alignment/>
    </xf>
    <xf numFmtId="0" fontId="25" fillId="15" borderId="0" applyNumberFormat="0" applyBorder="0" applyProtection="0">
      <alignment/>
    </xf>
    <xf numFmtId="0" fontId="26" fillId="16" borderId="0" applyNumberFormat="0" applyBorder="0" applyProtection="0">
      <alignment/>
    </xf>
    <xf numFmtId="0" fontId="0" fillId="17" borderId="0" applyNumberFormat="0" applyBorder="0" applyProtection="0">
      <alignment/>
    </xf>
    <xf numFmtId="0" fontId="11"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1" fillId="23" borderId="0" applyNumberFormat="0" applyBorder="0" applyProtection="0">
      <alignment/>
    </xf>
    <xf numFmtId="0" fontId="11"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1" fillId="27" borderId="0" applyNumberFormat="0" applyBorder="0" applyProtection="0">
      <alignment/>
    </xf>
    <xf numFmtId="0" fontId="0" fillId="28" borderId="0" applyNumberFormat="0" applyBorder="0" applyProtection="0">
      <alignment/>
    </xf>
    <xf numFmtId="0" fontId="11" fillId="29" borderId="0" applyNumberFormat="0" applyBorder="0" applyProtection="0">
      <alignment/>
    </xf>
    <xf numFmtId="0" fontId="11" fillId="30" borderId="0" applyNumberFormat="0" applyBorder="0" applyProtection="0">
      <alignment/>
    </xf>
    <xf numFmtId="0" fontId="0" fillId="31" borderId="0" applyNumberFormat="0" applyBorder="0" applyProtection="0">
      <alignment/>
    </xf>
    <xf numFmtId="0" fontId="11" fillId="32" borderId="0" applyNumberFormat="0" applyBorder="0" applyProtection="0">
      <alignment/>
    </xf>
  </cellStyleXfs>
  <cellXfs count="21">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176" fontId="0" fillId="0" borderId="0" xfId="0" applyNumberFormat="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176" fontId="6" fillId="0" borderId="0" xfId="0" applyNumberFormat="1" applyFont="1" applyAlignment="1">
      <alignment horizontal="center" vertical="center"/>
    </xf>
    <xf numFmtId="1" fontId="7" fillId="0" borderId="9" xfId="0" applyNumberFormat="1" applyFont="1" applyFill="1" applyBorder="1" applyAlignment="1">
      <alignment horizontal="center" vertical="center" wrapText="1"/>
    </xf>
    <xf numFmtId="1" fontId="8" fillId="0" borderId="9" xfId="0" applyNumberFormat="1"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1" fontId="7" fillId="0" borderId="10" xfId="0" applyNumberFormat="1" applyFont="1" applyFill="1" applyBorder="1" applyAlignment="1">
      <alignment horizontal="left" vertical="center"/>
    </xf>
    <xf numFmtId="1" fontId="8" fillId="0" borderId="11" xfId="0" applyNumberFormat="1" applyFont="1" applyFill="1" applyBorder="1" applyAlignment="1">
      <alignment horizontal="left" vertical="center"/>
    </xf>
    <xf numFmtId="176" fontId="8" fillId="0" borderId="11" xfId="0" applyNumberFormat="1" applyFont="1" applyFill="1" applyBorder="1" applyAlignment="1">
      <alignment horizontal="left" vertical="center"/>
    </xf>
    <xf numFmtId="0" fontId="4" fillId="0" borderId="9" xfId="0" applyNumberFormat="1" applyFont="1" applyFill="1" applyBorder="1" applyAlignment="1">
      <alignment horizontal="center" vertical="center"/>
    </xf>
    <xf numFmtId="1" fontId="2" fillId="0" borderId="9" xfId="0" applyNumberFormat="1" applyFont="1" applyFill="1" applyBorder="1" applyAlignment="1">
      <alignment horizontal="center" vertical="center"/>
    </xf>
    <xf numFmtId="2" fontId="2" fillId="0" borderId="9"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xf>
    <xf numFmtId="0" fontId="2" fillId="0" borderId="9" xfId="0" applyFont="1" applyBorder="1" applyAlignment="1">
      <alignment horizontal="center" vertical="center"/>
    </xf>
    <xf numFmtId="2" fontId="8" fillId="0" borderId="9" xfId="0" applyNumberFormat="1" applyFont="1" applyFill="1" applyBorder="1" applyAlignment="1">
      <alignment horizontal="center" vertical="center" wrapText="1"/>
    </xf>
    <xf numFmtId="1" fontId="8" fillId="0" borderId="12" xfId="0" applyNumberFormat="1" applyFont="1" applyFill="1" applyBorder="1" applyAlignment="1">
      <alignment horizontal="left"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185"/>
  <sheetViews>
    <sheetView tabSelected="1" view="pageBreakPreview" zoomScale="115" zoomScaleSheetLayoutView="115" workbookViewId="0" topLeftCell="A1">
      <pane ySplit="3" topLeftCell="A4" activePane="bottomLeft" state="frozen"/>
      <selection pane="bottomLeft" activeCell="A1" sqref="A1"/>
    </sheetView>
  </sheetViews>
  <sheetFormatPr defaultColWidth="9.00390625" defaultRowHeight="15"/>
  <cols>
    <col min="1" max="1" width="5.8515625" style="2" customWidth="1"/>
    <col min="2" max="2" width="9.421875" style="0" customWidth="1"/>
    <col min="3" max="3" width="13.7109375" style="0" customWidth="1"/>
    <col min="4" max="4" width="11.8515625" style="0" customWidth="1"/>
    <col min="5" max="5" width="12.00390625" style="3" customWidth="1"/>
    <col min="6" max="6" width="10.00390625" style="0" customWidth="1"/>
    <col min="7" max="7" width="12.00390625" style="3" customWidth="1"/>
    <col min="8" max="8" width="11.140625" style="3" customWidth="1"/>
  </cols>
  <sheetData>
    <row r="1" ht="32" customHeight="1">
      <c r="A1" s="4" t="s">
        <v>0</v>
      </c>
    </row>
    <row r="2" spans="1:9" ht="32" customHeight="1">
      <c r="A2" s="5" t="s">
        <v>1</v>
      </c>
      <c r="B2" s="6"/>
      <c r="C2" s="6"/>
      <c r="D2" s="6"/>
      <c r="E2" s="7"/>
      <c r="F2" s="6"/>
      <c r="G2" s="7"/>
      <c r="H2" s="7"/>
      <c r="I2" s="6"/>
    </row>
    <row r="3" spans="1:9" s="1" customFormat="1" ht="28.5">
      <c r="A3" s="8" t="s">
        <v>2</v>
      </c>
      <c r="B3" s="9" t="s">
        <v>3</v>
      </c>
      <c r="C3" s="9" t="s">
        <v>4</v>
      </c>
      <c r="D3" s="9" t="s">
        <v>5</v>
      </c>
      <c r="E3" s="10" t="s">
        <v>6</v>
      </c>
      <c r="F3" s="9" t="s">
        <v>7</v>
      </c>
      <c r="G3" s="10" t="s">
        <v>8</v>
      </c>
      <c r="H3" s="10" t="s">
        <v>9</v>
      </c>
      <c r="I3" s="19" t="s">
        <v>10</v>
      </c>
    </row>
    <row r="4" spans="1:9" s="1" customFormat="1" ht="28" customHeight="1">
      <c r="A4" s="11" t="s">
        <v>11</v>
      </c>
      <c r="B4" s="12"/>
      <c r="C4" s="12"/>
      <c r="D4" s="12"/>
      <c r="E4" s="13"/>
      <c r="F4" s="12"/>
      <c r="G4" s="13"/>
      <c r="H4" s="13"/>
      <c r="I4" s="20"/>
    </row>
    <row r="5" spans="1:9" s="1" customFormat="1" ht="28" customHeight="1">
      <c r="A5" s="14">
        <v>1</v>
      </c>
      <c r="B5" s="15" t="s">
        <v>12</v>
      </c>
      <c r="C5" s="15" t="s">
        <v>13</v>
      </c>
      <c r="D5" s="16">
        <v>121.8</v>
      </c>
      <c r="E5" s="17">
        <f aca="true" t="shared" si="0" ref="E5:E10">D5/2*0.4</f>
        <v>24.36</v>
      </c>
      <c r="F5" s="16">
        <v>78.76</v>
      </c>
      <c r="G5" s="17">
        <f aca="true" t="shared" si="1" ref="G5:G10">F5*0.6</f>
        <v>47.256</v>
      </c>
      <c r="H5" s="17">
        <f aca="true" t="shared" si="2" ref="H5:H10">E5+G5</f>
        <v>71.616</v>
      </c>
      <c r="I5" s="16" t="s">
        <v>14</v>
      </c>
    </row>
    <row r="6" spans="1:9" s="1" customFormat="1" ht="28" customHeight="1">
      <c r="A6" s="14">
        <v>2</v>
      </c>
      <c r="B6" s="15"/>
      <c r="C6" s="15" t="s">
        <v>15</v>
      </c>
      <c r="D6" s="16">
        <v>120.2</v>
      </c>
      <c r="E6" s="17">
        <f t="shared" si="0"/>
        <v>24.04</v>
      </c>
      <c r="F6" s="16">
        <v>76.14</v>
      </c>
      <c r="G6" s="17">
        <f t="shared" si="1"/>
        <v>45.684</v>
      </c>
      <c r="H6" s="17">
        <f t="shared" si="2"/>
        <v>69.724</v>
      </c>
      <c r="I6" s="16"/>
    </row>
    <row r="7" spans="1:9" s="1" customFormat="1" ht="28" customHeight="1">
      <c r="A7" s="11" t="s">
        <v>16</v>
      </c>
      <c r="B7" s="12"/>
      <c r="C7" s="12"/>
      <c r="D7" s="12"/>
      <c r="E7" s="13"/>
      <c r="F7" s="12"/>
      <c r="G7" s="13"/>
      <c r="H7" s="13"/>
      <c r="I7" s="20"/>
    </row>
    <row r="8" spans="1:9" s="1" customFormat="1" ht="28" customHeight="1">
      <c r="A8" s="14">
        <v>1</v>
      </c>
      <c r="B8" s="15" t="s">
        <v>17</v>
      </c>
      <c r="C8" s="15" t="s">
        <v>18</v>
      </c>
      <c r="D8" s="16">
        <v>122.6</v>
      </c>
      <c r="E8" s="17">
        <f t="shared" si="0"/>
        <v>24.52</v>
      </c>
      <c r="F8" s="16">
        <v>75.74</v>
      </c>
      <c r="G8" s="17">
        <f t="shared" si="1"/>
        <v>45.444</v>
      </c>
      <c r="H8" s="17">
        <f t="shared" si="2"/>
        <v>69.964</v>
      </c>
      <c r="I8" s="16" t="s">
        <v>14</v>
      </c>
    </row>
    <row r="9" spans="1:9" s="1" customFormat="1" ht="28" customHeight="1">
      <c r="A9" s="14">
        <v>2</v>
      </c>
      <c r="B9" s="15"/>
      <c r="C9" s="15" t="s">
        <v>19</v>
      </c>
      <c r="D9" s="16">
        <v>122</v>
      </c>
      <c r="E9" s="17">
        <f t="shared" si="0"/>
        <v>24.4</v>
      </c>
      <c r="F9" s="16">
        <v>75.48</v>
      </c>
      <c r="G9" s="17">
        <f t="shared" si="1"/>
        <v>45.288</v>
      </c>
      <c r="H9" s="17">
        <f t="shared" si="2"/>
        <v>69.688</v>
      </c>
      <c r="I9" s="16"/>
    </row>
    <row r="10" spans="1:9" s="1" customFormat="1" ht="28" customHeight="1">
      <c r="A10" s="14">
        <v>3</v>
      </c>
      <c r="B10" s="15"/>
      <c r="C10" s="15" t="s">
        <v>20</v>
      </c>
      <c r="D10" s="16">
        <v>116.1</v>
      </c>
      <c r="E10" s="17">
        <f t="shared" si="0"/>
        <v>23.22</v>
      </c>
      <c r="F10" s="16">
        <v>75.9</v>
      </c>
      <c r="G10" s="17">
        <f t="shared" si="1"/>
        <v>45.54</v>
      </c>
      <c r="H10" s="17">
        <f t="shared" si="2"/>
        <v>68.76</v>
      </c>
      <c r="I10" s="16"/>
    </row>
    <row r="11" spans="1:9" s="1" customFormat="1" ht="28" customHeight="1">
      <c r="A11" s="11" t="s">
        <v>21</v>
      </c>
      <c r="B11" s="12"/>
      <c r="C11" s="12"/>
      <c r="D11" s="12"/>
      <c r="E11" s="13"/>
      <c r="F11" s="12"/>
      <c r="G11" s="13"/>
      <c r="H11" s="13"/>
      <c r="I11" s="20"/>
    </row>
    <row r="12" spans="1:9" s="1" customFormat="1" ht="28" customHeight="1">
      <c r="A12" s="14">
        <v>1</v>
      </c>
      <c r="B12" s="15" t="s">
        <v>22</v>
      </c>
      <c r="C12" s="15" t="s">
        <v>23</v>
      </c>
      <c r="D12" s="16">
        <v>130.3</v>
      </c>
      <c r="E12" s="17">
        <f aca="true" t="shared" si="3" ref="E12:E14">D12/2*0.4</f>
        <v>26.06</v>
      </c>
      <c r="F12" s="16">
        <v>83.02</v>
      </c>
      <c r="G12" s="17">
        <f aca="true" t="shared" si="4" ref="G12:G14">F12*0.6</f>
        <v>49.812</v>
      </c>
      <c r="H12" s="17">
        <f aca="true" t="shared" si="5" ref="H12:H14">E12+G12</f>
        <v>75.872</v>
      </c>
      <c r="I12" s="16" t="s">
        <v>14</v>
      </c>
    </row>
    <row r="13" spans="1:9" s="1" customFormat="1" ht="28" customHeight="1">
      <c r="A13" s="14">
        <v>2</v>
      </c>
      <c r="B13" s="15"/>
      <c r="C13" s="15" t="s">
        <v>24</v>
      </c>
      <c r="D13" s="16">
        <v>125.8</v>
      </c>
      <c r="E13" s="17">
        <f t="shared" si="3"/>
        <v>25.16</v>
      </c>
      <c r="F13" s="16">
        <v>81.9</v>
      </c>
      <c r="G13" s="17">
        <f t="shared" si="4"/>
        <v>49.14</v>
      </c>
      <c r="H13" s="17">
        <f t="shared" si="5"/>
        <v>74.3</v>
      </c>
      <c r="I13" s="16"/>
    </row>
    <row r="14" spans="1:9" s="1" customFormat="1" ht="28" customHeight="1">
      <c r="A14" s="14">
        <v>3</v>
      </c>
      <c r="B14" s="15"/>
      <c r="C14" s="15" t="s">
        <v>25</v>
      </c>
      <c r="D14" s="16">
        <v>128.7</v>
      </c>
      <c r="E14" s="17">
        <f t="shared" si="3"/>
        <v>25.74</v>
      </c>
      <c r="F14" s="16">
        <v>77.8</v>
      </c>
      <c r="G14" s="17">
        <f t="shared" si="4"/>
        <v>46.68</v>
      </c>
      <c r="H14" s="17">
        <f t="shared" si="5"/>
        <v>72.42</v>
      </c>
      <c r="I14" s="16"/>
    </row>
    <row r="15" spans="1:9" s="1" customFormat="1" ht="28" customHeight="1">
      <c r="A15" s="11" t="s">
        <v>26</v>
      </c>
      <c r="B15" s="12"/>
      <c r="C15" s="12"/>
      <c r="D15" s="12"/>
      <c r="E15" s="13"/>
      <c r="F15" s="12"/>
      <c r="G15" s="13"/>
      <c r="H15" s="13"/>
      <c r="I15" s="20"/>
    </row>
    <row r="16" spans="1:9" s="1" customFormat="1" ht="28" customHeight="1">
      <c r="A16" s="14">
        <v>1</v>
      </c>
      <c r="B16" s="15" t="s">
        <v>27</v>
      </c>
      <c r="C16" s="15" t="s">
        <v>28</v>
      </c>
      <c r="D16" s="16">
        <v>64.08</v>
      </c>
      <c r="E16" s="17">
        <f aca="true" t="shared" si="6" ref="E16:E34">D16*0.4</f>
        <v>25.632</v>
      </c>
      <c r="F16" s="16">
        <v>77.34</v>
      </c>
      <c r="G16" s="17">
        <f aca="true" t="shared" si="7" ref="G16:G34">F16*0.6</f>
        <v>46.404</v>
      </c>
      <c r="H16" s="17">
        <f aca="true" t="shared" si="8" ref="H16:H34">E16+G16</f>
        <v>72.036</v>
      </c>
      <c r="I16" s="16" t="s">
        <v>14</v>
      </c>
    </row>
    <row r="17" spans="1:9" s="1" customFormat="1" ht="28" customHeight="1">
      <c r="A17" s="14">
        <v>2</v>
      </c>
      <c r="B17" s="15"/>
      <c r="C17" s="15" t="s">
        <v>29</v>
      </c>
      <c r="D17" s="16">
        <v>55.47</v>
      </c>
      <c r="E17" s="17">
        <f t="shared" si="6"/>
        <v>22.188</v>
      </c>
      <c r="F17" s="16">
        <v>0</v>
      </c>
      <c r="G17" s="17">
        <f t="shared" si="7"/>
        <v>0</v>
      </c>
      <c r="H17" s="17">
        <f t="shared" si="8"/>
        <v>22.188</v>
      </c>
      <c r="I17" s="16"/>
    </row>
    <row r="18" spans="1:9" s="1" customFormat="1" ht="28" customHeight="1">
      <c r="A18" s="11" t="s">
        <v>30</v>
      </c>
      <c r="B18" s="12"/>
      <c r="C18" s="12"/>
      <c r="D18" s="12"/>
      <c r="E18" s="13"/>
      <c r="F18" s="12"/>
      <c r="G18" s="13"/>
      <c r="H18" s="13"/>
      <c r="I18" s="20"/>
    </row>
    <row r="19" spans="1:9" s="1" customFormat="1" ht="28" customHeight="1">
      <c r="A19" s="14">
        <v>1</v>
      </c>
      <c r="B19" s="15" t="s">
        <v>31</v>
      </c>
      <c r="C19" s="15" t="s">
        <v>32</v>
      </c>
      <c r="D19" s="16">
        <v>66.19</v>
      </c>
      <c r="E19" s="17">
        <f t="shared" si="6"/>
        <v>26.476</v>
      </c>
      <c r="F19" s="16">
        <v>79.2</v>
      </c>
      <c r="G19" s="17">
        <f t="shared" si="7"/>
        <v>47.52</v>
      </c>
      <c r="H19" s="17">
        <f t="shared" si="8"/>
        <v>73.996</v>
      </c>
      <c r="I19" s="16" t="s">
        <v>14</v>
      </c>
    </row>
    <row r="20" spans="1:9" s="1" customFormat="1" ht="28" customHeight="1">
      <c r="A20" s="14">
        <v>2</v>
      </c>
      <c r="B20" s="15" t="s">
        <v>33</v>
      </c>
      <c r="C20" s="15" t="s">
        <v>34</v>
      </c>
      <c r="D20" s="16">
        <v>64.25</v>
      </c>
      <c r="E20" s="17">
        <f t="shared" si="6"/>
        <v>25.7</v>
      </c>
      <c r="F20" s="16">
        <v>80.16</v>
      </c>
      <c r="G20" s="17">
        <f t="shared" si="7"/>
        <v>48.096</v>
      </c>
      <c r="H20" s="17">
        <f t="shared" si="8"/>
        <v>73.796</v>
      </c>
      <c r="I20" s="16" t="s">
        <v>14</v>
      </c>
    </row>
    <row r="21" spans="1:9" s="1" customFormat="1" ht="28" customHeight="1">
      <c r="A21" s="14">
        <v>3</v>
      </c>
      <c r="B21" s="15" t="s">
        <v>35</v>
      </c>
      <c r="C21" s="15" t="s">
        <v>36</v>
      </c>
      <c r="D21" s="16">
        <v>60.94</v>
      </c>
      <c r="E21" s="17">
        <f t="shared" si="6"/>
        <v>24.376</v>
      </c>
      <c r="F21" s="16">
        <v>81.14</v>
      </c>
      <c r="G21" s="17">
        <f t="shared" si="7"/>
        <v>48.684</v>
      </c>
      <c r="H21" s="17">
        <f t="shared" si="8"/>
        <v>73.06</v>
      </c>
      <c r="I21" s="16" t="s">
        <v>14</v>
      </c>
    </row>
    <row r="22" spans="1:9" s="1" customFormat="1" ht="28" customHeight="1">
      <c r="A22" s="14">
        <v>4</v>
      </c>
      <c r="B22" s="15" t="s">
        <v>37</v>
      </c>
      <c r="C22" s="15" t="s">
        <v>38</v>
      </c>
      <c r="D22" s="16">
        <v>61.25</v>
      </c>
      <c r="E22" s="17">
        <f t="shared" si="6"/>
        <v>24.5</v>
      </c>
      <c r="F22" s="16">
        <v>80.56</v>
      </c>
      <c r="G22" s="17">
        <f t="shared" si="7"/>
        <v>48.336</v>
      </c>
      <c r="H22" s="17">
        <f t="shared" si="8"/>
        <v>72.836</v>
      </c>
      <c r="I22" s="16" t="s">
        <v>14</v>
      </c>
    </row>
    <row r="23" spans="1:9" s="1" customFormat="1" ht="28" customHeight="1">
      <c r="A23" s="14">
        <v>5</v>
      </c>
      <c r="B23" s="15" t="s">
        <v>39</v>
      </c>
      <c r="C23" s="15" t="s">
        <v>40</v>
      </c>
      <c r="D23" s="16">
        <v>60.2</v>
      </c>
      <c r="E23" s="17">
        <f t="shared" si="6"/>
        <v>24.08</v>
      </c>
      <c r="F23" s="16">
        <v>80.16</v>
      </c>
      <c r="G23" s="17">
        <f t="shared" si="7"/>
        <v>48.096</v>
      </c>
      <c r="H23" s="17">
        <f t="shared" si="8"/>
        <v>72.176</v>
      </c>
      <c r="I23" s="16" t="s">
        <v>14</v>
      </c>
    </row>
    <row r="24" spans="1:9" s="1" customFormat="1" ht="28" customHeight="1">
      <c r="A24" s="14">
        <v>6</v>
      </c>
      <c r="B24" s="15" t="s">
        <v>41</v>
      </c>
      <c r="C24" s="15" t="s">
        <v>42</v>
      </c>
      <c r="D24" s="16">
        <v>61.99</v>
      </c>
      <c r="E24" s="17">
        <f t="shared" si="6"/>
        <v>24.796</v>
      </c>
      <c r="F24" s="16">
        <v>78.46</v>
      </c>
      <c r="G24" s="17">
        <f t="shared" si="7"/>
        <v>47.076</v>
      </c>
      <c r="H24" s="17">
        <f t="shared" si="8"/>
        <v>71.872</v>
      </c>
      <c r="I24" s="16" t="s">
        <v>14</v>
      </c>
    </row>
    <row r="25" spans="1:9" s="1" customFormat="1" ht="28" customHeight="1">
      <c r="A25" s="14">
        <v>7</v>
      </c>
      <c r="B25" s="15" t="s">
        <v>43</v>
      </c>
      <c r="C25" s="15" t="s">
        <v>44</v>
      </c>
      <c r="D25" s="16">
        <v>60.7</v>
      </c>
      <c r="E25" s="17">
        <f t="shared" si="6"/>
        <v>24.28</v>
      </c>
      <c r="F25" s="16">
        <v>78.7</v>
      </c>
      <c r="G25" s="17">
        <f t="shared" si="7"/>
        <v>47.22</v>
      </c>
      <c r="H25" s="17">
        <f t="shared" si="8"/>
        <v>71.5</v>
      </c>
      <c r="I25" s="16" t="s">
        <v>14</v>
      </c>
    </row>
    <row r="26" spans="1:9" s="1" customFormat="1" ht="28" customHeight="1">
      <c r="A26" s="14">
        <v>8</v>
      </c>
      <c r="B26" s="15" t="s">
        <v>45</v>
      </c>
      <c r="C26" s="15" t="s">
        <v>46</v>
      </c>
      <c r="D26" s="16">
        <v>65.77</v>
      </c>
      <c r="E26" s="17">
        <f t="shared" si="6"/>
        <v>26.308</v>
      </c>
      <c r="F26" s="16">
        <v>74.7</v>
      </c>
      <c r="G26" s="17">
        <f t="shared" si="7"/>
        <v>44.82</v>
      </c>
      <c r="H26" s="17">
        <f t="shared" si="8"/>
        <v>71.128</v>
      </c>
      <c r="I26" s="16" t="s">
        <v>14</v>
      </c>
    </row>
    <row r="27" spans="1:9" s="1" customFormat="1" ht="28" customHeight="1">
      <c r="A27" s="14">
        <v>9</v>
      </c>
      <c r="B27" s="15"/>
      <c r="C27" s="15" t="s">
        <v>47</v>
      </c>
      <c r="D27" s="16">
        <v>57.56</v>
      </c>
      <c r="E27" s="17">
        <f t="shared" si="6"/>
        <v>23.024</v>
      </c>
      <c r="F27" s="16">
        <v>78.84</v>
      </c>
      <c r="G27" s="17">
        <f t="shared" si="7"/>
        <v>47.304</v>
      </c>
      <c r="H27" s="17">
        <f t="shared" si="8"/>
        <v>70.328</v>
      </c>
      <c r="I27" s="16"/>
    </row>
    <row r="28" spans="1:9" s="1" customFormat="1" ht="28" customHeight="1">
      <c r="A28" s="14">
        <v>10</v>
      </c>
      <c r="B28" s="15"/>
      <c r="C28" s="15" t="s">
        <v>48</v>
      </c>
      <c r="D28" s="16">
        <v>61.88</v>
      </c>
      <c r="E28" s="17">
        <f t="shared" si="6"/>
        <v>24.752</v>
      </c>
      <c r="F28" s="16">
        <v>75.78</v>
      </c>
      <c r="G28" s="17">
        <f t="shared" si="7"/>
        <v>45.468</v>
      </c>
      <c r="H28" s="17">
        <f t="shared" si="8"/>
        <v>70.22</v>
      </c>
      <c r="I28" s="16"/>
    </row>
    <row r="29" spans="1:9" s="1" customFormat="1" ht="28" customHeight="1">
      <c r="A29" s="14">
        <v>11</v>
      </c>
      <c r="B29" s="15"/>
      <c r="C29" s="15" t="s">
        <v>49</v>
      </c>
      <c r="D29" s="16">
        <v>59.34</v>
      </c>
      <c r="E29" s="17">
        <f t="shared" si="6"/>
        <v>23.736</v>
      </c>
      <c r="F29" s="16">
        <v>76.68</v>
      </c>
      <c r="G29" s="17">
        <f t="shared" si="7"/>
        <v>46.008</v>
      </c>
      <c r="H29" s="17">
        <f t="shared" si="8"/>
        <v>69.744</v>
      </c>
      <c r="I29" s="16"/>
    </row>
    <row r="30" spans="1:9" s="1" customFormat="1" ht="28" customHeight="1">
      <c r="A30" s="14">
        <v>12</v>
      </c>
      <c r="B30" s="15"/>
      <c r="C30" s="15" t="s">
        <v>50</v>
      </c>
      <c r="D30" s="16">
        <v>61.09</v>
      </c>
      <c r="E30" s="17">
        <f t="shared" si="6"/>
        <v>24.436</v>
      </c>
      <c r="F30" s="16">
        <v>75</v>
      </c>
      <c r="G30" s="17">
        <f t="shared" si="7"/>
        <v>45</v>
      </c>
      <c r="H30" s="17">
        <f t="shared" si="8"/>
        <v>69.436</v>
      </c>
      <c r="I30" s="16"/>
    </row>
    <row r="31" spans="1:9" s="1" customFormat="1" ht="28" customHeight="1">
      <c r="A31" s="14">
        <v>13</v>
      </c>
      <c r="B31" s="15"/>
      <c r="C31" s="15" t="s">
        <v>51</v>
      </c>
      <c r="D31" s="16">
        <v>58.46</v>
      </c>
      <c r="E31" s="17">
        <f t="shared" si="6"/>
        <v>23.384</v>
      </c>
      <c r="F31" s="16">
        <v>75.9</v>
      </c>
      <c r="G31" s="17">
        <f t="shared" si="7"/>
        <v>45.54</v>
      </c>
      <c r="H31" s="17">
        <f t="shared" si="8"/>
        <v>68.924</v>
      </c>
      <c r="I31" s="16"/>
    </row>
    <row r="32" spans="1:9" s="1" customFormat="1" ht="28" customHeight="1">
      <c r="A32" s="14">
        <v>14</v>
      </c>
      <c r="B32" s="15"/>
      <c r="C32" s="15" t="s">
        <v>52</v>
      </c>
      <c r="D32" s="16">
        <v>57.41</v>
      </c>
      <c r="E32" s="17">
        <f t="shared" si="6"/>
        <v>22.964</v>
      </c>
      <c r="F32" s="16">
        <v>74.88</v>
      </c>
      <c r="G32" s="17">
        <f t="shared" si="7"/>
        <v>44.928</v>
      </c>
      <c r="H32" s="17">
        <f t="shared" si="8"/>
        <v>67.892</v>
      </c>
      <c r="I32" s="16"/>
    </row>
    <row r="33" spans="1:9" s="1" customFormat="1" ht="28" customHeight="1">
      <c r="A33" s="14">
        <v>15</v>
      </c>
      <c r="B33" s="15"/>
      <c r="C33" s="15" t="s">
        <v>53</v>
      </c>
      <c r="D33" s="16">
        <v>58.13</v>
      </c>
      <c r="E33" s="17">
        <f t="shared" si="6"/>
        <v>23.252</v>
      </c>
      <c r="F33" s="16">
        <v>64.32</v>
      </c>
      <c r="G33" s="17">
        <f t="shared" si="7"/>
        <v>38.592</v>
      </c>
      <c r="H33" s="17">
        <f t="shared" si="8"/>
        <v>61.844</v>
      </c>
      <c r="I33" s="16"/>
    </row>
    <row r="34" spans="1:9" s="1" customFormat="1" ht="28" customHeight="1">
      <c r="A34" s="14">
        <v>16</v>
      </c>
      <c r="B34" s="15"/>
      <c r="C34" s="15" t="s">
        <v>54</v>
      </c>
      <c r="D34" s="16">
        <v>57.61</v>
      </c>
      <c r="E34" s="17">
        <f t="shared" si="6"/>
        <v>23.044</v>
      </c>
      <c r="F34" s="16">
        <v>60.22</v>
      </c>
      <c r="G34" s="17">
        <f t="shared" si="7"/>
        <v>36.132</v>
      </c>
      <c r="H34" s="17">
        <f t="shared" si="8"/>
        <v>59.176</v>
      </c>
      <c r="I34" s="16"/>
    </row>
    <row r="35" spans="1:9" s="1" customFormat="1" ht="28" customHeight="1">
      <c r="A35" s="11" t="s">
        <v>55</v>
      </c>
      <c r="B35" s="12"/>
      <c r="C35" s="12"/>
      <c r="D35" s="12"/>
      <c r="E35" s="13"/>
      <c r="F35" s="12"/>
      <c r="G35" s="13"/>
      <c r="H35" s="13"/>
      <c r="I35" s="20"/>
    </row>
    <row r="36" spans="1:9" s="1" customFormat="1" ht="28" customHeight="1">
      <c r="A36" s="14">
        <v>1</v>
      </c>
      <c r="B36" s="15" t="s">
        <v>56</v>
      </c>
      <c r="C36" s="15" t="s">
        <v>57</v>
      </c>
      <c r="D36" s="16">
        <v>63.19</v>
      </c>
      <c r="E36" s="17">
        <f aca="true" t="shared" si="9" ref="E36:E41">D36*0.4</f>
        <v>25.276</v>
      </c>
      <c r="F36" s="16">
        <v>78.2</v>
      </c>
      <c r="G36" s="17">
        <f aca="true" t="shared" si="10" ref="G36:G41">F36*0.6</f>
        <v>46.92</v>
      </c>
      <c r="H36" s="17">
        <f aca="true" t="shared" si="11" ref="H36:H41">E36+G36</f>
        <v>72.196</v>
      </c>
      <c r="I36" s="16" t="s">
        <v>14</v>
      </c>
    </row>
    <row r="37" spans="1:9" s="1" customFormat="1" ht="28" customHeight="1">
      <c r="A37" s="14">
        <v>2</v>
      </c>
      <c r="B37" s="15" t="s">
        <v>58</v>
      </c>
      <c r="C37" s="15" t="s">
        <v>59</v>
      </c>
      <c r="D37" s="16">
        <v>62.44</v>
      </c>
      <c r="E37" s="17">
        <f t="shared" si="9"/>
        <v>24.976</v>
      </c>
      <c r="F37" s="16">
        <v>78.66</v>
      </c>
      <c r="G37" s="17">
        <f t="shared" si="10"/>
        <v>47.196</v>
      </c>
      <c r="H37" s="17">
        <f t="shared" si="11"/>
        <v>72.172</v>
      </c>
      <c r="I37" s="16" t="s">
        <v>14</v>
      </c>
    </row>
    <row r="38" spans="1:9" s="1" customFormat="1" ht="28" customHeight="1">
      <c r="A38" s="14">
        <v>3</v>
      </c>
      <c r="B38" s="15" t="s">
        <v>60</v>
      </c>
      <c r="C38" s="15" t="s">
        <v>61</v>
      </c>
      <c r="D38" s="16">
        <v>64.18</v>
      </c>
      <c r="E38" s="17">
        <f t="shared" si="9"/>
        <v>25.672</v>
      </c>
      <c r="F38" s="16">
        <v>77.44</v>
      </c>
      <c r="G38" s="17">
        <f t="shared" si="10"/>
        <v>46.464</v>
      </c>
      <c r="H38" s="17">
        <f t="shared" si="11"/>
        <v>72.136</v>
      </c>
      <c r="I38" s="16" t="s">
        <v>14</v>
      </c>
    </row>
    <row r="39" spans="1:9" s="1" customFormat="1" ht="28" customHeight="1">
      <c r="A39" s="14">
        <v>4</v>
      </c>
      <c r="B39" s="15"/>
      <c r="C39" s="15" t="s">
        <v>62</v>
      </c>
      <c r="D39" s="16">
        <v>63.94</v>
      </c>
      <c r="E39" s="17">
        <f t="shared" si="9"/>
        <v>25.576</v>
      </c>
      <c r="F39" s="16">
        <v>77.42</v>
      </c>
      <c r="G39" s="17">
        <f t="shared" si="10"/>
        <v>46.452</v>
      </c>
      <c r="H39" s="17">
        <f t="shared" si="11"/>
        <v>72.028</v>
      </c>
      <c r="I39" s="16"/>
    </row>
    <row r="40" spans="1:9" s="1" customFormat="1" ht="28" customHeight="1">
      <c r="A40" s="14">
        <v>5</v>
      </c>
      <c r="B40" s="15"/>
      <c r="C40" s="15" t="s">
        <v>63</v>
      </c>
      <c r="D40" s="16">
        <v>62.1</v>
      </c>
      <c r="E40" s="17">
        <f t="shared" si="9"/>
        <v>24.84</v>
      </c>
      <c r="F40" s="16">
        <v>77.34</v>
      </c>
      <c r="G40" s="17">
        <f t="shared" si="10"/>
        <v>46.404</v>
      </c>
      <c r="H40" s="17">
        <f t="shared" si="11"/>
        <v>71.244</v>
      </c>
      <c r="I40" s="16"/>
    </row>
    <row r="41" spans="1:9" s="1" customFormat="1" ht="28" customHeight="1">
      <c r="A41" s="14">
        <v>6</v>
      </c>
      <c r="B41" s="15"/>
      <c r="C41" s="15" t="s">
        <v>64</v>
      </c>
      <c r="D41" s="16">
        <v>62.83</v>
      </c>
      <c r="E41" s="17">
        <f t="shared" si="9"/>
        <v>25.132</v>
      </c>
      <c r="F41" s="16">
        <v>76.32</v>
      </c>
      <c r="G41" s="17">
        <f t="shared" si="10"/>
        <v>45.792</v>
      </c>
      <c r="H41" s="17">
        <f t="shared" si="11"/>
        <v>70.924</v>
      </c>
      <c r="I41" s="16"/>
    </row>
    <row r="42" spans="1:9" s="1" customFormat="1" ht="28" customHeight="1">
      <c r="A42" s="11" t="s">
        <v>65</v>
      </c>
      <c r="B42" s="12"/>
      <c r="C42" s="12"/>
      <c r="D42" s="12"/>
      <c r="E42" s="13"/>
      <c r="F42" s="12"/>
      <c r="G42" s="13"/>
      <c r="H42" s="13"/>
      <c r="I42" s="20"/>
    </row>
    <row r="43" spans="1:9" s="1" customFormat="1" ht="28" customHeight="1">
      <c r="A43" s="14">
        <v>1</v>
      </c>
      <c r="B43" s="15" t="s">
        <v>66</v>
      </c>
      <c r="C43" s="15" t="s">
        <v>67</v>
      </c>
      <c r="D43" s="16">
        <v>63.49</v>
      </c>
      <c r="E43" s="17">
        <f aca="true" t="shared" si="12" ref="E43:E45">D43*0.4</f>
        <v>25.396</v>
      </c>
      <c r="F43" s="16">
        <v>82.34</v>
      </c>
      <c r="G43" s="17">
        <f aca="true" t="shared" si="13" ref="G43:G45">F43*0.6</f>
        <v>49.404</v>
      </c>
      <c r="H43" s="17">
        <f aca="true" t="shared" si="14" ref="H43:H45">E43+G43</f>
        <v>74.8</v>
      </c>
      <c r="I43" s="16" t="s">
        <v>14</v>
      </c>
    </row>
    <row r="44" spans="1:9" s="1" customFormat="1" ht="28" customHeight="1">
      <c r="A44" s="14">
        <v>2</v>
      </c>
      <c r="B44" s="15"/>
      <c r="C44" s="15" t="s">
        <v>68</v>
      </c>
      <c r="D44" s="16">
        <v>62.28</v>
      </c>
      <c r="E44" s="17">
        <f t="shared" si="12"/>
        <v>24.912</v>
      </c>
      <c r="F44" s="16">
        <v>77.22</v>
      </c>
      <c r="G44" s="17">
        <f t="shared" si="13"/>
        <v>46.332</v>
      </c>
      <c r="H44" s="17">
        <f t="shared" si="14"/>
        <v>71.244</v>
      </c>
      <c r="I44" s="16"/>
    </row>
    <row r="45" spans="1:9" s="1" customFormat="1" ht="28" customHeight="1">
      <c r="A45" s="14">
        <v>3</v>
      </c>
      <c r="B45" s="15"/>
      <c r="C45" s="15" t="s">
        <v>69</v>
      </c>
      <c r="D45" s="16">
        <v>61.75</v>
      </c>
      <c r="E45" s="17">
        <f t="shared" si="12"/>
        <v>24.7</v>
      </c>
      <c r="F45" s="16">
        <v>76.34</v>
      </c>
      <c r="G45" s="17">
        <f t="shared" si="13"/>
        <v>45.804</v>
      </c>
      <c r="H45" s="17">
        <f t="shared" si="14"/>
        <v>70.504</v>
      </c>
      <c r="I45" s="16"/>
    </row>
    <row r="46" spans="1:9" s="1" customFormat="1" ht="28" customHeight="1">
      <c r="A46" s="11" t="s">
        <v>70</v>
      </c>
      <c r="B46" s="12"/>
      <c r="C46" s="12"/>
      <c r="D46" s="12"/>
      <c r="E46" s="13"/>
      <c r="F46" s="12"/>
      <c r="G46" s="13"/>
      <c r="H46" s="13"/>
      <c r="I46" s="20"/>
    </row>
    <row r="47" spans="1:9" s="1" customFormat="1" ht="28" customHeight="1">
      <c r="A47" s="14">
        <v>1</v>
      </c>
      <c r="B47" s="15" t="s">
        <v>71</v>
      </c>
      <c r="C47" s="15" t="s">
        <v>72</v>
      </c>
      <c r="D47" s="16">
        <v>134</v>
      </c>
      <c r="E47" s="17">
        <f aca="true" t="shared" si="15" ref="E47:E52">D47/2*0.4</f>
        <v>26.8</v>
      </c>
      <c r="F47" s="16">
        <v>76.96</v>
      </c>
      <c r="G47" s="17">
        <f aca="true" t="shared" si="16" ref="G47:G52">F47*0.6</f>
        <v>46.176</v>
      </c>
      <c r="H47" s="17">
        <f aca="true" t="shared" si="17" ref="H47:H52">E47+G47</f>
        <v>72.976</v>
      </c>
      <c r="I47" s="16" t="s">
        <v>14</v>
      </c>
    </row>
    <row r="48" spans="1:9" s="1" customFormat="1" ht="28" customHeight="1">
      <c r="A48" s="14">
        <v>2</v>
      </c>
      <c r="B48" s="15" t="s">
        <v>73</v>
      </c>
      <c r="C48" s="15" t="s">
        <v>74</v>
      </c>
      <c r="D48" s="16">
        <v>128.6</v>
      </c>
      <c r="E48" s="17">
        <f t="shared" si="15"/>
        <v>25.72</v>
      </c>
      <c r="F48" s="16">
        <v>77.54</v>
      </c>
      <c r="G48" s="17">
        <f t="shared" si="16"/>
        <v>46.524</v>
      </c>
      <c r="H48" s="17">
        <f t="shared" si="17"/>
        <v>72.244</v>
      </c>
      <c r="I48" s="16" t="s">
        <v>14</v>
      </c>
    </row>
    <row r="49" spans="1:9" s="1" customFormat="1" ht="28" customHeight="1">
      <c r="A49" s="14">
        <v>3</v>
      </c>
      <c r="B49" s="15"/>
      <c r="C49" s="15" t="s">
        <v>75</v>
      </c>
      <c r="D49" s="16">
        <v>120.2</v>
      </c>
      <c r="E49" s="17">
        <f t="shared" si="15"/>
        <v>24.04</v>
      </c>
      <c r="F49" s="16">
        <v>79.22</v>
      </c>
      <c r="G49" s="17">
        <f t="shared" si="16"/>
        <v>47.532</v>
      </c>
      <c r="H49" s="17">
        <f t="shared" si="17"/>
        <v>71.572</v>
      </c>
      <c r="I49" s="16"/>
    </row>
    <row r="50" spans="1:9" s="1" customFormat="1" ht="28" customHeight="1">
      <c r="A50" s="14">
        <v>4</v>
      </c>
      <c r="B50" s="15"/>
      <c r="C50" s="15" t="s">
        <v>76</v>
      </c>
      <c r="D50" s="16">
        <v>129.2</v>
      </c>
      <c r="E50" s="17">
        <f t="shared" si="15"/>
        <v>25.84</v>
      </c>
      <c r="F50" s="16">
        <v>74.8</v>
      </c>
      <c r="G50" s="17">
        <f t="shared" si="16"/>
        <v>44.88</v>
      </c>
      <c r="H50" s="17">
        <f t="shared" si="17"/>
        <v>70.72</v>
      </c>
      <c r="I50" s="16"/>
    </row>
    <row r="51" spans="1:9" s="1" customFormat="1" ht="28" customHeight="1">
      <c r="A51" s="14">
        <v>5</v>
      </c>
      <c r="B51" s="18"/>
      <c r="C51" s="18" t="s">
        <v>77</v>
      </c>
      <c r="D51" s="16">
        <v>120.1</v>
      </c>
      <c r="E51" s="17">
        <f t="shared" si="15"/>
        <v>24.02</v>
      </c>
      <c r="F51" s="16">
        <v>77.74</v>
      </c>
      <c r="G51" s="17">
        <f t="shared" si="16"/>
        <v>46.644</v>
      </c>
      <c r="H51" s="17">
        <f t="shared" si="17"/>
        <v>70.664</v>
      </c>
      <c r="I51" s="16"/>
    </row>
    <row r="52" spans="1:9" s="1" customFormat="1" ht="28" customHeight="1">
      <c r="A52" s="14">
        <v>6</v>
      </c>
      <c r="B52" s="15"/>
      <c r="C52" s="15" t="s">
        <v>78</v>
      </c>
      <c r="D52" s="16">
        <v>123.4</v>
      </c>
      <c r="E52" s="17">
        <f t="shared" si="15"/>
        <v>24.68</v>
      </c>
      <c r="F52" s="16">
        <v>75.04</v>
      </c>
      <c r="G52" s="17">
        <f t="shared" si="16"/>
        <v>45.024</v>
      </c>
      <c r="H52" s="17">
        <f t="shared" si="17"/>
        <v>69.704</v>
      </c>
      <c r="I52" s="16"/>
    </row>
    <row r="53" spans="1:9" s="1" customFormat="1" ht="28" customHeight="1">
      <c r="A53" s="11" t="s">
        <v>79</v>
      </c>
      <c r="B53" s="12"/>
      <c r="C53" s="12"/>
      <c r="D53" s="12"/>
      <c r="E53" s="13"/>
      <c r="F53" s="12"/>
      <c r="G53" s="13"/>
      <c r="H53" s="13"/>
      <c r="I53" s="20"/>
    </row>
    <row r="54" spans="1:9" s="1" customFormat="1" ht="28" customHeight="1">
      <c r="A54" s="14">
        <v>1</v>
      </c>
      <c r="B54" s="15" t="s">
        <v>80</v>
      </c>
      <c r="C54" s="15" t="s">
        <v>81</v>
      </c>
      <c r="D54" s="16">
        <v>138.1</v>
      </c>
      <c r="E54" s="17">
        <f aca="true" t="shared" si="18" ref="E54:E60">D54/2*0.4</f>
        <v>27.62</v>
      </c>
      <c r="F54" s="16">
        <v>82.12</v>
      </c>
      <c r="G54" s="17">
        <f aca="true" t="shared" si="19" ref="G54:G60">F54*0.6</f>
        <v>49.272</v>
      </c>
      <c r="H54" s="17">
        <f aca="true" t="shared" si="20" ref="H54:H60">E54+G54</f>
        <v>76.892</v>
      </c>
      <c r="I54" s="16" t="s">
        <v>14</v>
      </c>
    </row>
    <row r="55" spans="1:9" s="1" customFormat="1" ht="28" customHeight="1">
      <c r="A55" s="14">
        <v>2</v>
      </c>
      <c r="B55" s="15" t="s">
        <v>82</v>
      </c>
      <c r="C55" s="15" t="s">
        <v>83</v>
      </c>
      <c r="D55" s="16">
        <v>129.6</v>
      </c>
      <c r="E55" s="17">
        <f t="shared" si="18"/>
        <v>25.92</v>
      </c>
      <c r="F55" s="16">
        <v>81.06</v>
      </c>
      <c r="G55" s="17">
        <f t="shared" si="19"/>
        <v>48.636</v>
      </c>
      <c r="H55" s="17">
        <f t="shared" si="20"/>
        <v>74.556</v>
      </c>
      <c r="I55" s="16" t="s">
        <v>14</v>
      </c>
    </row>
    <row r="56" spans="1:9" s="1" customFormat="1" ht="28" customHeight="1">
      <c r="A56" s="14">
        <v>3</v>
      </c>
      <c r="B56" s="15"/>
      <c r="C56" s="15" t="s">
        <v>84</v>
      </c>
      <c r="D56" s="16">
        <v>130.9</v>
      </c>
      <c r="E56" s="17">
        <f t="shared" si="18"/>
        <v>26.18</v>
      </c>
      <c r="F56" s="16">
        <v>80.32</v>
      </c>
      <c r="G56" s="17">
        <f t="shared" si="19"/>
        <v>48.192</v>
      </c>
      <c r="H56" s="17">
        <f t="shared" si="20"/>
        <v>74.372</v>
      </c>
      <c r="I56" s="16"/>
    </row>
    <row r="57" spans="1:9" s="1" customFormat="1" ht="28" customHeight="1">
      <c r="A57" s="14">
        <v>4</v>
      </c>
      <c r="B57" s="15"/>
      <c r="C57" s="15" t="s">
        <v>85</v>
      </c>
      <c r="D57" s="16">
        <v>130.1</v>
      </c>
      <c r="E57" s="17">
        <f t="shared" si="18"/>
        <v>26.02</v>
      </c>
      <c r="F57" s="16">
        <v>80.1</v>
      </c>
      <c r="G57" s="17">
        <f t="shared" si="19"/>
        <v>48.06</v>
      </c>
      <c r="H57" s="17">
        <f t="shared" si="20"/>
        <v>74.08</v>
      </c>
      <c r="I57" s="16"/>
    </row>
    <row r="58" spans="1:9" s="1" customFormat="1" ht="28" customHeight="1">
      <c r="A58" s="14">
        <v>5</v>
      </c>
      <c r="B58" s="15"/>
      <c r="C58" s="15" t="s">
        <v>86</v>
      </c>
      <c r="D58" s="16">
        <v>126.7</v>
      </c>
      <c r="E58" s="17">
        <f t="shared" si="18"/>
        <v>25.34</v>
      </c>
      <c r="F58" s="16">
        <v>79.1</v>
      </c>
      <c r="G58" s="17">
        <f t="shared" si="19"/>
        <v>47.46</v>
      </c>
      <c r="H58" s="17">
        <f t="shared" si="20"/>
        <v>72.8</v>
      </c>
      <c r="I58" s="16"/>
    </row>
    <row r="59" spans="1:9" s="1" customFormat="1" ht="28" customHeight="1">
      <c r="A59" s="14">
        <v>6</v>
      </c>
      <c r="B59" s="15"/>
      <c r="C59" s="15" t="s">
        <v>87</v>
      </c>
      <c r="D59" s="16">
        <v>128.3</v>
      </c>
      <c r="E59" s="17">
        <f t="shared" si="18"/>
        <v>25.66</v>
      </c>
      <c r="F59" s="16">
        <v>76.26</v>
      </c>
      <c r="G59" s="17">
        <f t="shared" si="19"/>
        <v>45.756</v>
      </c>
      <c r="H59" s="17">
        <f t="shared" si="20"/>
        <v>71.416</v>
      </c>
      <c r="I59" s="16"/>
    </row>
    <row r="60" spans="1:9" s="1" customFormat="1" ht="28" customHeight="1">
      <c r="A60" s="14">
        <v>7</v>
      </c>
      <c r="B60" s="15"/>
      <c r="C60" s="15" t="s">
        <v>88</v>
      </c>
      <c r="D60" s="16">
        <v>126.7</v>
      </c>
      <c r="E60" s="17">
        <f t="shared" si="18"/>
        <v>25.34</v>
      </c>
      <c r="F60" s="16">
        <v>76.68</v>
      </c>
      <c r="G60" s="17">
        <f t="shared" si="19"/>
        <v>46.008</v>
      </c>
      <c r="H60" s="17">
        <f t="shared" si="20"/>
        <v>71.348</v>
      </c>
      <c r="I60" s="16"/>
    </row>
    <row r="61" spans="1:9" s="1" customFormat="1" ht="28" customHeight="1">
      <c r="A61" s="11" t="s">
        <v>89</v>
      </c>
      <c r="B61" s="12"/>
      <c r="C61" s="12"/>
      <c r="D61" s="12"/>
      <c r="E61" s="13"/>
      <c r="F61" s="12"/>
      <c r="G61" s="13"/>
      <c r="H61" s="13"/>
      <c r="I61" s="20"/>
    </row>
    <row r="62" spans="1:9" s="1" customFormat="1" ht="28" customHeight="1">
      <c r="A62" s="14">
        <v>1</v>
      </c>
      <c r="B62" s="15" t="s">
        <v>90</v>
      </c>
      <c r="C62" s="15" t="s">
        <v>91</v>
      </c>
      <c r="D62" s="16">
        <v>132.8</v>
      </c>
      <c r="E62" s="17">
        <f aca="true" t="shared" si="21" ref="E62:E64">D62/2*0.4</f>
        <v>26.56</v>
      </c>
      <c r="F62" s="16">
        <v>79.12</v>
      </c>
      <c r="G62" s="17">
        <f aca="true" t="shared" si="22" ref="G62:G64">F62*0.6</f>
        <v>47.472</v>
      </c>
      <c r="H62" s="17">
        <f aca="true" t="shared" si="23" ref="H62:H64">E62+G62</f>
        <v>74.032</v>
      </c>
      <c r="I62" s="16" t="s">
        <v>14</v>
      </c>
    </row>
    <row r="63" spans="1:9" s="1" customFormat="1" ht="28" customHeight="1">
      <c r="A63" s="14">
        <v>2</v>
      </c>
      <c r="B63" s="15"/>
      <c r="C63" s="15" t="s">
        <v>92</v>
      </c>
      <c r="D63" s="16">
        <v>127.6</v>
      </c>
      <c r="E63" s="17">
        <f t="shared" si="21"/>
        <v>25.52</v>
      </c>
      <c r="F63" s="16">
        <v>79.72</v>
      </c>
      <c r="G63" s="17">
        <f t="shared" si="22"/>
        <v>47.832</v>
      </c>
      <c r="H63" s="17">
        <f t="shared" si="23"/>
        <v>73.352</v>
      </c>
      <c r="I63" s="16"/>
    </row>
    <row r="64" spans="1:9" s="1" customFormat="1" ht="28" customHeight="1">
      <c r="A64" s="14">
        <v>3</v>
      </c>
      <c r="B64" s="15"/>
      <c r="C64" s="15" t="s">
        <v>93</v>
      </c>
      <c r="D64" s="16">
        <v>125.2</v>
      </c>
      <c r="E64" s="17">
        <f t="shared" si="21"/>
        <v>25.04</v>
      </c>
      <c r="F64" s="16">
        <v>78.94</v>
      </c>
      <c r="G64" s="17">
        <f t="shared" si="22"/>
        <v>47.364</v>
      </c>
      <c r="H64" s="17">
        <f t="shared" si="23"/>
        <v>72.404</v>
      </c>
      <c r="I64" s="16"/>
    </row>
    <row r="65" spans="1:9" s="1" customFormat="1" ht="28" customHeight="1">
      <c r="A65" s="11" t="s">
        <v>94</v>
      </c>
      <c r="B65" s="12"/>
      <c r="C65" s="12"/>
      <c r="D65" s="12"/>
      <c r="E65" s="13"/>
      <c r="F65" s="12"/>
      <c r="G65" s="13"/>
      <c r="H65" s="13"/>
      <c r="I65" s="20"/>
    </row>
    <row r="66" spans="1:9" s="1" customFormat="1" ht="28" customHeight="1">
      <c r="A66" s="14">
        <v>1</v>
      </c>
      <c r="B66" s="15" t="s">
        <v>95</v>
      </c>
      <c r="C66" s="15" t="s">
        <v>96</v>
      </c>
      <c r="D66" s="16">
        <v>129.9</v>
      </c>
      <c r="E66" s="17">
        <f aca="true" t="shared" si="24" ref="E66:E68">D66/2*0.4</f>
        <v>25.98</v>
      </c>
      <c r="F66" s="16">
        <v>80.02</v>
      </c>
      <c r="G66" s="17">
        <f aca="true" t="shared" si="25" ref="G66:G68">F66*0.6</f>
        <v>48.012</v>
      </c>
      <c r="H66" s="17">
        <f aca="true" t="shared" si="26" ref="H66:H68">E66+G66</f>
        <v>73.992</v>
      </c>
      <c r="I66" s="16" t="s">
        <v>14</v>
      </c>
    </row>
    <row r="67" spans="1:9" s="1" customFormat="1" ht="28" customHeight="1">
      <c r="A67" s="14">
        <v>2</v>
      </c>
      <c r="B67" s="15"/>
      <c r="C67" s="15" t="s">
        <v>97</v>
      </c>
      <c r="D67" s="16">
        <v>128.7</v>
      </c>
      <c r="E67" s="17">
        <f t="shared" si="24"/>
        <v>25.74</v>
      </c>
      <c r="F67" s="16">
        <v>80.08</v>
      </c>
      <c r="G67" s="17">
        <f t="shared" si="25"/>
        <v>48.048</v>
      </c>
      <c r="H67" s="17">
        <f t="shared" si="26"/>
        <v>73.788</v>
      </c>
      <c r="I67" s="16"/>
    </row>
    <row r="68" spans="1:9" s="1" customFormat="1" ht="28" customHeight="1">
      <c r="A68" s="14">
        <v>3</v>
      </c>
      <c r="B68" s="15"/>
      <c r="C68" s="15" t="s">
        <v>98</v>
      </c>
      <c r="D68" s="16">
        <v>129.8</v>
      </c>
      <c r="E68" s="17">
        <f t="shared" si="24"/>
        <v>25.96</v>
      </c>
      <c r="F68" s="16">
        <v>76.48</v>
      </c>
      <c r="G68" s="17">
        <f t="shared" si="25"/>
        <v>45.888</v>
      </c>
      <c r="H68" s="17">
        <f t="shared" si="26"/>
        <v>71.848</v>
      </c>
      <c r="I68" s="16"/>
    </row>
    <row r="69" spans="1:9" s="1" customFormat="1" ht="28" customHeight="1">
      <c r="A69" s="11" t="s">
        <v>99</v>
      </c>
      <c r="B69" s="12"/>
      <c r="C69" s="12"/>
      <c r="D69" s="12"/>
      <c r="E69" s="13"/>
      <c r="F69" s="12"/>
      <c r="G69" s="13"/>
      <c r="H69" s="13"/>
      <c r="I69" s="20"/>
    </row>
    <row r="70" spans="1:9" s="1" customFormat="1" ht="28" customHeight="1">
      <c r="A70" s="14">
        <v>1</v>
      </c>
      <c r="B70" s="15" t="s">
        <v>100</v>
      </c>
      <c r="C70" s="15" t="s">
        <v>101</v>
      </c>
      <c r="D70" s="16">
        <v>135.8</v>
      </c>
      <c r="E70" s="17">
        <f aca="true" t="shared" si="27" ref="E70:E72">D70/2*0.4</f>
        <v>27.16</v>
      </c>
      <c r="F70" s="16">
        <v>78.22</v>
      </c>
      <c r="G70" s="17">
        <f aca="true" t="shared" si="28" ref="G70:G72">F70*0.6</f>
        <v>46.932</v>
      </c>
      <c r="H70" s="17">
        <f aca="true" t="shared" si="29" ref="H70:H72">E70+G70</f>
        <v>74.092</v>
      </c>
      <c r="I70" s="16" t="s">
        <v>14</v>
      </c>
    </row>
    <row r="71" spans="1:9" s="1" customFormat="1" ht="28" customHeight="1">
      <c r="A71" s="14">
        <v>2</v>
      </c>
      <c r="B71" s="15"/>
      <c r="C71" s="15" t="s">
        <v>102</v>
      </c>
      <c r="D71" s="16">
        <v>134.7</v>
      </c>
      <c r="E71" s="17">
        <f t="shared" si="27"/>
        <v>26.94</v>
      </c>
      <c r="F71" s="16">
        <v>77.72</v>
      </c>
      <c r="G71" s="17">
        <f t="shared" si="28"/>
        <v>46.632</v>
      </c>
      <c r="H71" s="17">
        <f t="shared" si="29"/>
        <v>73.572</v>
      </c>
      <c r="I71" s="16"/>
    </row>
    <row r="72" spans="1:9" s="1" customFormat="1" ht="28" customHeight="1">
      <c r="A72" s="14">
        <v>3</v>
      </c>
      <c r="B72" s="15"/>
      <c r="C72" s="15" t="s">
        <v>103</v>
      </c>
      <c r="D72" s="16">
        <v>131.8</v>
      </c>
      <c r="E72" s="17">
        <f t="shared" si="27"/>
        <v>26.36</v>
      </c>
      <c r="F72" s="16">
        <v>73.08</v>
      </c>
      <c r="G72" s="17">
        <f t="shared" si="28"/>
        <v>43.848</v>
      </c>
      <c r="H72" s="17">
        <f t="shared" si="29"/>
        <v>70.208</v>
      </c>
      <c r="I72" s="16"/>
    </row>
    <row r="73" spans="1:9" s="1" customFormat="1" ht="28" customHeight="1">
      <c r="A73" s="11" t="s">
        <v>104</v>
      </c>
      <c r="B73" s="12"/>
      <c r="C73" s="12"/>
      <c r="D73" s="12"/>
      <c r="E73" s="13"/>
      <c r="F73" s="12"/>
      <c r="G73" s="13"/>
      <c r="H73" s="13"/>
      <c r="I73" s="20"/>
    </row>
    <row r="74" spans="1:9" s="1" customFormat="1" ht="28" customHeight="1">
      <c r="A74" s="14">
        <v>1</v>
      </c>
      <c r="B74" s="15" t="s">
        <v>105</v>
      </c>
      <c r="C74" s="15" t="s">
        <v>106</v>
      </c>
      <c r="D74" s="16">
        <v>130.9</v>
      </c>
      <c r="E74" s="17">
        <f aca="true" t="shared" si="30" ref="E74:E76">D74/2*0.4</f>
        <v>26.18</v>
      </c>
      <c r="F74" s="16">
        <v>79.7</v>
      </c>
      <c r="G74" s="17">
        <f aca="true" t="shared" si="31" ref="G74:G76">F74*0.6</f>
        <v>47.82</v>
      </c>
      <c r="H74" s="17">
        <f aca="true" t="shared" si="32" ref="H74:H76">E74+G74</f>
        <v>74</v>
      </c>
      <c r="I74" s="16" t="s">
        <v>14</v>
      </c>
    </row>
    <row r="75" spans="1:9" s="1" customFormat="1" ht="28" customHeight="1">
      <c r="A75" s="14">
        <v>2</v>
      </c>
      <c r="B75" s="15"/>
      <c r="C75" s="15" t="s">
        <v>107</v>
      </c>
      <c r="D75" s="16">
        <v>128.4</v>
      </c>
      <c r="E75" s="17">
        <f t="shared" si="30"/>
        <v>25.68</v>
      </c>
      <c r="F75" s="16">
        <v>78.36</v>
      </c>
      <c r="G75" s="17">
        <f t="shared" si="31"/>
        <v>47.016</v>
      </c>
      <c r="H75" s="17">
        <f t="shared" si="32"/>
        <v>72.696</v>
      </c>
      <c r="I75" s="16"/>
    </row>
    <row r="76" spans="1:9" s="1" customFormat="1" ht="28" customHeight="1">
      <c r="A76" s="14">
        <v>3</v>
      </c>
      <c r="B76" s="15"/>
      <c r="C76" s="15" t="s">
        <v>108</v>
      </c>
      <c r="D76" s="16">
        <v>127.5</v>
      </c>
      <c r="E76" s="17">
        <f t="shared" si="30"/>
        <v>25.5</v>
      </c>
      <c r="F76" s="16">
        <v>77.76</v>
      </c>
      <c r="G76" s="17">
        <f t="shared" si="31"/>
        <v>46.656</v>
      </c>
      <c r="H76" s="17">
        <f t="shared" si="32"/>
        <v>72.156</v>
      </c>
      <c r="I76" s="16"/>
    </row>
    <row r="77" spans="1:9" s="1" customFormat="1" ht="28" customHeight="1">
      <c r="A77" s="11" t="s">
        <v>109</v>
      </c>
      <c r="B77" s="12"/>
      <c r="C77" s="12"/>
      <c r="D77" s="12"/>
      <c r="E77" s="13"/>
      <c r="F77" s="12"/>
      <c r="G77" s="13"/>
      <c r="H77" s="13"/>
      <c r="I77" s="20"/>
    </row>
    <row r="78" spans="1:9" s="1" customFormat="1" ht="28" customHeight="1">
      <c r="A78" s="14">
        <v>1</v>
      </c>
      <c r="B78" s="15" t="s">
        <v>110</v>
      </c>
      <c r="C78" s="15" t="s">
        <v>111</v>
      </c>
      <c r="D78" s="16">
        <v>131.63</v>
      </c>
      <c r="E78" s="17">
        <f aca="true" t="shared" si="33" ref="E78:E82">D78/2*0.4</f>
        <v>26.326</v>
      </c>
      <c r="F78" s="16">
        <v>75.76</v>
      </c>
      <c r="G78" s="17">
        <f aca="true" t="shared" si="34" ref="G78:G82">F78*0.6</f>
        <v>45.456</v>
      </c>
      <c r="H78" s="17">
        <f aca="true" t="shared" si="35" ref="H78:H82">E78+G78</f>
        <v>71.782</v>
      </c>
      <c r="I78" s="16" t="s">
        <v>14</v>
      </c>
    </row>
    <row r="79" spans="1:9" s="1" customFormat="1" ht="28" customHeight="1">
      <c r="A79" s="11" t="s">
        <v>112</v>
      </c>
      <c r="B79" s="12"/>
      <c r="C79" s="12"/>
      <c r="D79" s="12"/>
      <c r="E79" s="13"/>
      <c r="F79" s="12"/>
      <c r="G79" s="13"/>
      <c r="H79" s="13"/>
      <c r="I79" s="20"/>
    </row>
    <row r="80" spans="1:9" s="1" customFormat="1" ht="28" customHeight="1">
      <c r="A80" s="14">
        <v>1</v>
      </c>
      <c r="B80" s="15" t="s">
        <v>113</v>
      </c>
      <c r="C80" s="15" t="s">
        <v>114</v>
      </c>
      <c r="D80" s="16">
        <v>138.07</v>
      </c>
      <c r="E80" s="17">
        <f t="shared" si="33"/>
        <v>27.614</v>
      </c>
      <c r="F80" s="16">
        <v>78.18</v>
      </c>
      <c r="G80" s="17">
        <f t="shared" si="34"/>
        <v>46.908</v>
      </c>
      <c r="H80" s="17">
        <f t="shared" si="35"/>
        <v>74.522</v>
      </c>
      <c r="I80" s="16" t="s">
        <v>14</v>
      </c>
    </row>
    <row r="81" spans="1:9" s="1" customFormat="1" ht="28" customHeight="1">
      <c r="A81" s="14">
        <v>2</v>
      </c>
      <c r="B81" s="15"/>
      <c r="C81" s="15" t="s">
        <v>115</v>
      </c>
      <c r="D81" s="16">
        <v>134.61</v>
      </c>
      <c r="E81" s="17">
        <f t="shared" si="33"/>
        <v>26.922</v>
      </c>
      <c r="F81" s="16">
        <v>78.66</v>
      </c>
      <c r="G81" s="17">
        <f t="shared" si="34"/>
        <v>47.196</v>
      </c>
      <c r="H81" s="17">
        <f t="shared" si="35"/>
        <v>74.118</v>
      </c>
      <c r="I81" s="16"/>
    </row>
    <row r="82" spans="1:9" s="1" customFormat="1" ht="28" customHeight="1">
      <c r="A82" s="14">
        <v>3</v>
      </c>
      <c r="B82" s="15"/>
      <c r="C82" s="15" t="s">
        <v>116</v>
      </c>
      <c r="D82" s="16">
        <v>132.24</v>
      </c>
      <c r="E82" s="17">
        <f t="shared" si="33"/>
        <v>26.448</v>
      </c>
      <c r="F82" s="16">
        <v>75.18</v>
      </c>
      <c r="G82" s="17">
        <f t="shared" si="34"/>
        <v>45.108</v>
      </c>
      <c r="H82" s="17">
        <f t="shared" si="35"/>
        <v>71.556</v>
      </c>
      <c r="I82" s="16"/>
    </row>
    <row r="83" spans="1:9" s="1" customFormat="1" ht="28" customHeight="1">
      <c r="A83" s="11" t="s">
        <v>117</v>
      </c>
      <c r="B83" s="12"/>
      <c r="C83" s="12"/>
      <c r="D83" s="12"/>
      <c r="E83" s="13"/>
      <c r="F83" s="12"/>
      <c r="G83" s="13"/>
      <c r="H83" s="13"/>
      <c r="I83" s="20"/>
    </row>
    <row r="84" spans="1:9" s="1" customFormat="1" ht="28" customHeight="1">
      <c r="A84" s="14">
        <v>1</v>
      </c>
      <c r="B84" s="15" t="s">
        <v>118</v>
      </c>
      <c r="C84" s="15" t="s">
        <v>119</v>
      </c>
      <c r="D84" s="16">
        <v>127.2</v>
      </c>
      <c r="E84" s="17">
        <f aca="true" t="shared" si="36" ref="E84:E86">D84/2*0.4</f>
        <v>25.44</v>
      </c>
      <c r="F84" s="16">
        <v>79.2</v>
      </c>
      <c r="G84" s="17">
        <f aca="true" t="shared" si="37" ref="G84:G86">F84*0.6</f>
        <v>47.52</v>
      </c>
      <c r="H84" s="17">
        <f aca="true" t="shared" si="38" ref="H84:H86">E84+G84</f>
        <v>72.96</v>
      </c>
      <c r="I84" s="16" t="s">
        <v>14</v>
      </c>
    </row>
    <row r="85" spans="1:9" s="1" customFormat="1" ht="28" customHeight="1">
      <c r="A85" s="14">
        <v>2</v>
      </c>
      <c r="B85" s="15"/>
      <c r="C85" s="15" t="s">
        <v>120</v>
      </c>
      <c r="D85" s="16">
        <v>123.1</v>
      </c>
      <c r="E85" s="17">
        <f t="shared" si="36"/>
        <v>24.62</v>
      </c>
      <c r="F85" s="16">
        <v>77.3</v>
      </c>
      <c r="G85" s="17">
        <f t="shared" si="37"/>
        <v>46.38</v>
      </c>
      <c r="H85" s="17">
        <f t="shared" si="38"/>
        <v>71</v>
      </c>
      <c r="I85" s="16"/>
    </row>
    <row r="86" spans="1:9" s="1" customFormat="1" ht="28" customHeight="1">
      <c r="A86" s="14">
        <v>3</v>
      </c>
      <c r="B86" s="15"/>
      <c r="C86" s="15" t="s">
        <v>121</v>
      </c>
      <c r="D86" s="16">
        <v>123.1</v>
      </c>
      <c r="E86" s="17">
        <f t="shared" si="36"/>
        <v>24.62</v>
      </c>
      <c r="F86" s="16">
        <v>76.96</v>
      </c>
      <c r="G86" s="17">
        <f t="shared" si="37"/>
        <v>46.176</v>
      </c>
      <c r="H86" s="17">
        <f t="shared" si="38"/>
        <v>70.796</v>
      </c>
      <c r="I86" s="16"/>
    </row>
    <row r="87" spans="1:9" s="1" customFormat="1" ht="28" customHeight="1">
      <c r="A87" s="11" t="s">
        <v>122</v>
      </c>
      <c r="B87" s="12"/>
      <c r="C87" s="12"/>
      <c r="D87" s="12"/>
      <c r="E87" s="13"/>
      <c r="F87" s="12"/>
      <c r="G87" s="13"/>
      <c r="H87" s="13"/>
      <c r="I87" s="20"/>
    </row>
    <row r="88" spans="1:9" s="1" customFormat="1" ht="28" customHeight="1">
      <c r="A88" s="14">
        <v>1</v>
      </c>
      <c r="B88" s="15" t="s">
        <v>123</v>
      </c>
      <c r="C88" s="15" t="s">
        <v>124</v>
      </c>
      <c r="D88" s="16">
        <v>134.2</v>
      </c>
      <c r="E88" s="17">
        <f aca="true" t="shared" si="39" ref="E88:E90">D88/2*0.4</f>
        <v>26.84</v>
      </c>
      <c r="F88" s="16">
        <v>78.88</v>
      </c>
      <c r="G88" s="17">
        <f aca="true" t="shared" si="40" ref="G88:G90">F88*0.6</f>
        <v>47.328</v>
      </c>
      <c r="H88" s="17">
        <f aca="true" t="shared" si="41" ref="H88:H90">E88+G88</f>
        <v>74.168</v>
      </c>
      <c r="I88" s="16" t="s">
        <v>14</v>
      </c>
    </row>
    <row r="89" spans="1:9" s="1" customFormat="1" ht="28" customHeight="1">
      <c r="A89" s="14">
        <v>2</v>
      </c>
      <c r="B89" s="15"/>
      <c r="C89" s="15" t="s">
        <v>125</v>
      </c>
      <c r="D89" s="16">
        <v>127.9</v>
      </c>
      <c r="E89" s="17">
        <f t="shared" si="39"/>
        <v>25.58</v>
      </c>
      <c r="F89" s="16">
        <v>77.56</v>
      </c>
      <c r="G89" s="17">
        <f t="shared" si="40"/>
        <v>46.536</v>
      </c>
      <c r="H89" s="17">
        <f t="shared" si="41"/>
        <v>72.116</v>
      </c>
      <c r="I89" s="16"/>
    </row>
    <row r="90" spans="1:9" s="1" customFormat="1" ht="28" customHeight="1">
      <c r="A90" s="14">
        <v>3</v>
      </c>
      <c r="B90" s="15"/>
      <c r="C90" s="15" t="s">
        <v>126</v>
      </c>
      <c r="D90" s="16">
        <v>127.3</v>
      </c>
      <c r="E90" s="17">
        <f t="shared" si="39"/>
        <v>25.46</v>
      </c>
      <c r="F90" s="16">
        <v>0</v>
      </c>
      <c r="G90" s="17">
        <f t="shared" si="40"/>
        <v>0</v>
      </c>
      <c r="H90" s="17">
        <f t="shared" si="41"/>
        <v>25.46</v>
      </c>
      <c r="I90" s="16"/>
    </row>
    <row r="91" spans="1:9" s="1" customFormat="1" ht="28" customHeight="1">
      <c r="A91" s="11" t="s">
        <v>127</v>
      </c>
      <c r="B91" s="12"/>
      <c r="C91" s="12"/>
      <c r="D91" s="12"/>
      <c r="E91" s="13"/>
      <c r="F91" s="12"/>
      <c r="G91" s="13"/>
      <c r="H91" s="13"/>
      <c r="I91" s="20"/>
    </row>
    <row r="92" spans="1:9" s="1" customFormat="1" ht="28" customHeight="1">
      <c r="A92" s="14">
        <v>1</v>
      </c>
      <c r="B92" s="15" t="s">
        <v>128</v>
      </c>
      <c r="C92" s="15" t="s">
        <v>129</v>
      </c>
      <c r="D92" s="16">
        <v>131.4</v>
      </c>
      <c r="E92" s="17">
        <f aca="true" t="shared" si="42" ref="E92:E94">D92/2*0.4</f>
        <v>26.28</v>
      </c>
      <c r="F92" s="16">
        <v>81.02</v>
      </c>
      <c r="G92" s="17">
        <f aca="true" t="shared" si="43" ref="G92:G94">F92*0.6</f>
        <v>48.612</v>
      </c>
      <c r="H92" s="17">
        <f aca="true" t="shared" si="44" ref="H92:H94">E92+G92</f>
        <v>74.892</v>
      </c>
      <c r="I92" s="16" t="s">
        <v>14</v>
      </c>
    </row>
    <row r="93" spans="1:9" s="1" customFormat="1" ht="28" customHeight="1">
      <c r="A93" s="14">
        <v>2</v>
      </c>
      <c r="B93" s="15"/>
      <c r="C93" s="15" t="s">
        <v>130</v>
      </c>
      <c r="D93" s="16">
        <v>131.3</v>
      </c>
      <c r="E93" s="17">
        <f t="shared" si="42"/>
        <v>26.26</v>
      </c>
      <c r="F93" s="16">
        <v>80.12</v>
      </c>
      <c r="G93" s="17">
        <f t="shared" si="43"/>
        <v>48.072</v>
      </c>
      <c r="H93" s="17">
        <f t="shared" si="44"/>
        <v>74.332</v>
      </c>
      <c r="I93" s="16"/>
    </row>
    <row r="94" spans="1:9" s="1" customFormat="1" ht="28" customHeight="1">
      <c r="A94" s="14">
        <v>3</v>
      </c>
      <c r="B94" s="15"/>
      <c r="C94" s="15" t="s">
        <v>131</v>
      </c>
      <c r="D94" s="16">
        <v>128.8</v>
      </c>
      <c r="E94" s="17">
        <f t="shared" si="42"/>
        <v>25.76</v>
      </c>
      <c r="F94" s="16">
        <v>79.4</v>
      </c>
      <c r="G94" s="17">
        <f t="shared" si="43"/>
        <v>47.64</v>
      </c>
      <c r="H94" s="17">
        <f t="shared" si="44"/>
        <v>73.4</v>
      </c>
      <c r="I94" s="16"/>
    </row>
    <row r="95" spans="1:9" s="1" customFormat="1" ht="28" customHeight="1">
      <c r="A95" s="11" t="s">
        <v>132</v>
      </c>
      <c r="B95" s="12"/>
      <c r="C95" s="12"/>
      <c r="D95" s="12"/>
      <c r="E95" s="13"/>
      <c r="F95" s="12"/>
      <c r="G95" s="13"/>
      <c r="H95" s="13"/>
      <c r="I95" s="20"/>
    </row>
    <row r="96" spans="1:9" s="1" customFormat="1" ht="28" customHeight="1">
      <c r="A96" s="14">
        <v>1</v>
      </c>
      <c r="B96" s="15" t="s">
        <v>133</v>
      </c>
      <c r="C96" s="15" t="s">
        <v>134</v>
      </c>
      <c r="D96" s="16">
        <v>133.2</v>
      </c>
      <c r="E96" s="17">
        <f aca="true" t="shared" si="45" ref="E96:E98">D96/2*0.4</f>
        <v>26.64</v>
      </c>
      <c r="F96" s="16">
        <v>77.34</v>
      </c>
      <c r="G96" s="17">
        <f aca="true" t="shared" si="46" ref="G96:G98">F96*0.6</f>
        <v>46.404</v>
      </c>
      <c r="H96" s="17">
        <f aca="true" t="shared" si="47" ref="H96:H98">E96+G96</f>
        <v>73.044</v>
      </c>
      <c r="I96" s="16" t="s">
        <v>14</v>
      </c>
    </row>
    <row r="97" spans="1:9" s="1" customFormat="1" ht="28" customHeight="1">
      <c r="A97" s="14">
        <v>2</v>
      </c>
      <c r="B97" s="15"/>
      <c r="C97" s="15" t="s">
        <v>135</v>
      </c>
      <c r="D97" s="16">
        <v>129.8</v>
      </c>
      <c r="E97" s="17">
        <f t="shared" si="45"/>
        <v>25.96</v>
      </c>
      <c r="F97" s="16">
        <v>75.46</v>
      </c>
      <c r="G97" s="17">
        <f t="shared" si="46"/>
        <v>45.276</v>
      </c>
      <c r="H97" s="17">
        <f t="shared" si="47"/>
        <v>71.236</v>
      </c>
      <c r="I97" s="16"/>
    </row>
    <row r="98" spans="1:9" s="1" customFormat="1" ht="28" customHeight="1">
      <c r="A98" s="14">
        <v>3</v>
      </c>
      <c r="B98" s="15"/>
      <c r="C98" s="15" t="s">
        <v>136</v>
      </c>
      <c r="D98" s="16">
        <v>131.8</v>
      </c>
      <c r="E98" s="17">
        <f t="shared" si="45"/>
        <v>26.36</v>
      </c>
      <c r="F98" s="16">
        <v>72.54</v>
      </c>
      <c r="G98" s="17">
        <f t="shared" si="46"/>
        <v>43.524</v>
      </c>
      <c r="H98" s="17">
        <f t="shared" si="47"/>
        <v>69.884</v>
      </c>
      <c r="I98" s="16"/>
    </row>
    <row r="99" spans="1:9" s="1" customFormat="1" ht="28" customHeight="1">
      <c r="A99" s="11" t="s">
        <v>137</v>
      </c>
      <c r="B99" s="12"/>
      <c r="C99" s="12"/>
      <c r="D99" s="12"/>
      <c r="E99" s="13"/>
      <c r="F99" s="12"/>
      <c r="G99" s="13"/>
      <c r="H99" s="13"/>
      <c r="I99" s="20"/>
    </row>
    <row r="100" spans="1:9" s="1" customFormat="1" ht="28" customHeight="1">
      <c r="A100" s="14">
        <v>1</v>
      </c>
      <c r="B100" s="15" t="s">
        <v>138</v>
      </c>
      <c r="C100" s="15" t="s">
        <v>139</v>
      </c>
      <c r="D100" s="16">
        <v>123.9</v>
      </c>
      <c r="E100" s="17">
        <f aca="true" t="shared" si="48" ref="E100:E102">D100/2*0.4</f>
        <v>24.78</v>
      </c>
      <c r="F100" s="16">
        <v>78.66</v>
      </c>
      <c r="G100" s="17">
        <f aca="true" t="shared" si="49" ref="G100:G102">F100*0.6</f>
        <v>47.196</v>
      </c>
      <c r="H100" s="17">
        <f aca="true" t="shared" si="50" ref="H100:H102">E100+G100</f>
        <v>71.976</v>
      </c>
      <c r="I100" s="16" t="s">
        <v>14</v>
      </c>
    </row>
    <row r="101" spans="1:9" s="1" customFormat="1" ht="28" customHeight="1">
      <c r="A101" s="14">
        <v>2</v>
      </c>
      <c r="B101" s="15"/>
      <c r="C101" s="15" t="s">
        <v>140</v>
      </c>
      <c r="D101" s="16">
        <v>122.3</v>
      </c>
      <c r="E101" s="17">
        <f t="shared" si="48"/>
        <v>24.46</v>
      </c>
      <c r="F101" s="16">
        <v>78.02</v>
      </c>
      <c r="G101" s="17">
        <f t="shared" si="49"/>
        <v>46.812</v>
      </c>
      <c r="H101" s="17">
        <f t="shared" si="50"/>
        <v>71.272</v>
      </c>
      <c r="I101" s="16"/>
    </row>
    <row r="102" spans="1:9" s="1" customFormat="1" ht="28" customHeight="1">
      <c r="A102" s="14">
        <v>3</v>
      </c>
      <c r="B102" s="15"/>
      <c r="C102" s="15" t="s">
        <v>141</v>
      </c>
      <c r="D102" s="16">
        <v>124.6</v>
      </c>
      <c r="E102" s="17">
        <f t="shared" si="48"/>
        <v>24.92</v>
      </c>
      <c r="F102" s="16">
        <v>76.66</v>
      </c>
      <c r="G102" s="17">
        <f t="shared" si="49"/>
        <v>45.996</v>
      </c>
      <c r="H102" s="17">
        <f t="shared" si="50"/>
        <v>70.916</v>
      </c>
      <c r="I102" s="16"/>
    </row>
    <row r="103" spans="1:9" s="1" customFormat="1" ht="28" customHeight="1">
      <c r="A103" s="11" t="s">
        <v>142</v>
      </c>
      <c r="B103" s="12"/>
      <c r="C103" s="12"/>
      <c r="D103" s="12"/>
      <c r="E103" s="13"/>
      <c r="F103" s="12"/>
      <c r="G103" s="13"/>
      <c r="H103" s="13"/>
      <c r="I103" s="20"/>
    </row>
    <row r="104" spans="1:9" s="1" customFormat="1" ht="28" customHeight="1">
      <c r="A104" s="14">
        <v>1</v>
      </c>
      <c r="B104" s="15" t="s">
        <v>143</v>
      </c>
      <c r="C104" s="15" t="s">
        <v>144</v>
      </c>
      <c r="D104" s="16">
        <v>124.2</v>
      </c>
      <c r="E104" s="17">
        <f aca="true" t="shared" si="51" ref="E104:E106">D104/2*0.4</f>
        <v>24.84</v>
      </c>
      <c r="F104" s="16">
        <v>76.84</v>
      </c>
      <c r="G104" s="17">
        <f aca="true" t="shared" si="52" ref="G104:G106">F104*0.6</f>
        <v>46.104</v>
      </c>
      <c r="H104" s="17">
        <f aca="true" t="shared" si="53" ref="H104:H106">E104+G104</f>
        <v>70.944</v>
      </c>
      <c r="I104" s="16" t="s">
        <v>14</v>
      </c>
    </row>
    <row r="105" spans="1:9" s="1" customFormat="1" ht="28" customHeight="1">
      <c r="A105" s="14">
        <v>2</v>
      </c>
      <c r="B105" s="15"/>
      <c r="C105" s="15" t="s">
        <v>145</v>
      </c>
      <c r="D105" s="16">
        <v>125.3</v>
      </c>
      <c r="E105" s="17">
        <f t="shared" si="51"/>
        <v>25.06</v>
      </c>
      <c r="F105" s="16">
        <v>74.84</v>
      </c>
      <c r="G105" s="17">
        <f t="shared" si="52"/>
        <v>44.904</v>
      </c>
      <c r="H105" s="17">
        <f t="shared" si="53"/>
        <v>69.964</v>
      </c>
      <c r="I105" s="16"/>
    </row>
    <row r="106" spans="1:9" s="1" customFormat="1" ht="28" customHeight="1">
      <c r="A106" s="14">
        <v>3</v>
      </c>
      <c r="B106" s="15"/>
      <c r="C106" s="15" t="s">
        <v>146</v>
      </c>
      <c r="D106" s="16">
        <v>121.5</v>
      </c>
      <c r="E106" s="17">
        <f t="shared" si="51"/>
        <v>24.3</v>
      </c>
      <c r="F106" s="16">
        <v>73.1</v>
      </c>
      <c r="G106" s="17">
        <f t="shared" si="52"/>
        <v>43.86</v>
      </c>
      <c r="H106" s="17">
        <f t="shared" si="53"/>
        <v>68.16</v>
      </c>
      <c r="I106" s="16"/>
    </row>
    <row r="107" spans="1:9" s="1" customFormat="1" ht="28" customHeight="1">
      <c r="A107" s="11" t="s">
        <v>147</v>
      </c>
      <c r="B107" s="12"/>
      <c r="C107" s="12"/>
      <c r="D107" s="12"/>
      <c r="E107" s="13"/>
      <c r="F107" s="12"/>
      <c r="G107" s="13"/>
      <c r="H107" s="13"/>
      <c r="I107" s="20"/>
    </row>
    <row r="108" spans="1:9" s="1" customFormat="1" ht="28" customHeight="1">
      <c r="A108" s="14">
        <v>1</v>
      </c>
      <c r="B108" s="15" t="s">
        <v>148</v>
      </c>
      <c r="C108" s="15" t="s">
        <v>149</v>
      </c>
      <c r="D108" s="16">
        <v>130</v>
      </c>
      <c r="E108" s="17">
        <f aca="true" t="shared" si="54" ref="E108:E110">D108/2*0.4</f>
        <v>26</v>
      </c>
      <c r="F108" s="16">
        <v>78.36</v>
      </c>
      <c r="G108" s="17">
        <f aca="true" t="shared" si="55" ref="G108:G110">F108*0.6</f>
        <v>47.016</v>
      </c>
      <c r="H108" s="17">
        <f aca="true" t="shared" si="56" ref="H108:H110">E108+G108</f>
        <v>73.016</v>
      </c>
      <c r="I108" s="16" t="s">
        <v>14</v>
      </c>
    </row>
    <row r="109" spans="1:9" s="1" customFormat="1" ht="28" customHeight="1">
      <c r="A109" s="14">
        <v>2</v>
      </c>
      <c r="B109" s="15"/>
      <c r="C109" s="15" t="s">
        <v>150</v>
      </c>
      <c r="D109" s="16">
        <v>126.39</v>
      </c>
      <c r="E109" s="17">
        <f t="shared" si="54"/>
        <v>25.278</v>
      </c>
      <c r="F109" s="16">
        <v>77.52</v>
      </c>
      <c r="G109" s="17">
        <f t="shared" si="55"/>
        <v>46.512</v>
      </c>
      <c r="H109" s="17">
        <f t="shared" si="56"/>
        <v>71.79</v>
      </c>
      <c r="I109" s="16"/>
    </row>
    <row r="110" spans="1:9" s="1" customFormat="1" ht="28" customHeight="1">
      <c r="A110" s="14">
        <v>3</v>
      </c>
      <c r="B110" s="15"/>
      <c r="C110" s="15" t="s">
        <v>151</v>
      </c>
      <c r="D110" s="16">
        <v>126.11</v>
      </c>
      <c r="E110" s="17">
        <f t="shared" si="54"/>
        <v>25.222</v>
      </c>
      <c r="F110" s="16">
        <v>59.6</v>
      </c>
      <c r="G110" s="17">
        <f t="shared" si="55"/>
        <v>35.76</v>
      </c>
      <c r="H110" s="17">
        <f t="shared" si="56"/>
        <v>60.982</v>
      </c>
      <c r="I110" s="16"/>
    </row>
    <row r="111" spans="1:9" s="1" customFormat="1" ht="28" customHeight="1">
      <c r="A111" s="11" t="s">
        <v>152</v>
      </c>
      <c r="B111" s="12"/>
      <c r="C111" s="12"/>
      <c r="D111" s="12"/>
      <c r="E111" s="13"/>
      <c r="F111" s="12"/>
      <c r="G111" s="13"/>
      <c r="H111" s="13"/>
      <c r="I111" s="20"/>
    </row>
    <row r="112" spans="1:9" s="1" customFormat="1" ht="28" customHeight="1">
      <c r="A112" s="14">
        <v>1</v>
      </c>
      <c r="B112" s="15" t="s">
        <v>153</v>
      </c>
      <c r="C112" s="15" t="s">
        <v>154</v>
      </c>
      <c r="D112" s="16">
        <v>141.57</v>
      </c>
      <c r="E112" s="17">
        <f aca="true" t="shared" si="57" ref="E112:E114">D112/2*0.4</f>
        <v>28.314</v>
      </c>
      <c r="F112" s="16">
        <v>78.2</v>
      </c>
      <c r="G112" s="17">
        <f aca="true" t="shared" si="58" ref="G112:G114">F112*0.6</f>
        <v>46.92</v>
      </c>
      <c r="H112" s="17">
        <f aca="true" t="shared" si="59" ref="H112:H114">E112+G112</f>
        <v>75.234</v>
      </c>
      <c r="I112" s="16" t="s">
        <v>14</v>
      </c>
    </row>
    <row r="113" spans="1:9" s="1" customFormat="1" ht="28" customHeight="1">
      <c r="A113" s="14">
        <v>2</v>
      </c>
      <c r="B113" s="15"/>
      <c r="C113" s="15" t="s">
        <v>155</v>
      </c>
      <c r="D113" s="16">
        <v>137.33</v>
      </c>
      <c r="E113" s="17">
        <f t="shared" si="57"/>
        <v>27.466</v>
      </c>
      <c r="F113" s="16">
        <v>77.5</v>
      </c>
      <c r="G113" s="17">
        <f t="shared" si="58"/>
        <v>46.5</v>
      </c>
      <c r="H113" s="17">
        <f t="shared" si="59"/>
        <v>73.966</v>
      </c>
      <c r="I113" s="16"/>
    </row>
    <row r="114" spans="1:9" s="1" customFormat="1" ht="28" customHeight="1">
      <c r="A114" s="14">
        <v>3</v>
      </c>
      <c r="B114" s="15"/>
      <c r="C114" s="15" t="s">
        <v>156</v>
      </c>
      <c r="D114" s="16">
        <v>134.61</v>
      </c>
      <c r="E114" s="17">
        <f t="shared" si="57"/>
        <v>26.922</v>
      </c>
      <c r="F114" s="16">
        <v>78.06</v>
      </c>
      <c r="G114" s="17">
        <f t="shared" si="58"/>
        <v>46.836</v>
      </c>
      <c r="H114" s="17">
        <f t="shared" si="59"/>
        <v>73.758</v>
      </c>
      <c r="I114" s="16"/>
    </row>
    <row r="115" spans="1:9" s="1" customFormat="1" ht="28" customHeight="1">
      <c r="A115" s="11" t="s">
        <v>157</v>
      </c>
      <c r="B115" s="12"/>
      <c r="C115" s="12"/>
      <c r="D115" s="12"/>
      <c r="E115" s="13"/>
      <c r="F115" s="12"/>
      <c r="G115" s="13"/>
      <c r="H115" s="13"/>
      <c r="I115" s="20"/>
    </row>
    <row r="116" spans="1:9" s="1" customFormat="1" ht="28" customHeight="1">
      <c r="A116" s="14">
        <v>1</v>
      </c>
      <c r="B116" s="15" t="s">
        <v>158</v>
      </c>
      <c r="C116" s="15" t="s">
        <v>159</v>
      </c>
      <c r="D116" s="16">
        <v>136.43</v>
      </c>
      <c r="E116" s="17">
        <f aca="true" t="shared" si="60" ref="E116:E118">D116/2*0.4</f>
        <v>27.286</v>
      </c>
      <c r="F116" s="16">
        <v>81.14</v>
      </c>
      <c r="G116" s="17">
        <f aca="true" t="shared" si="61" ref="G116:G118">F116*0.6</f>
        <v>48.684</v>
      </c>
      <c r="H116" s="17">
        <f aca="true" t="shared" si="62" ref="H116:H118">E116+G116</f>
        <v>75.97</v>
      </c>
      <c r="I116" s="16" t="s">
        <v>14</v>
      </c>
    </row>
    <row r="117" spans="1:9" s="1" customFormat="1" ht="28" customHeight="1">
      <c r="A117" s="14">
        <v>2</v>
      </c>
      <c r="B117" s="15"/>
      <c r="C117" s="15" t="s">
        <v>160</v>
      </c>
      <c r="D117" s="16">
        <v>132.7</v>
      </c>
      <c r="E117" s="17">
        <f t="shared" si="60"/>
        <v>26.54</v>
      </c>
      <c r="F117" s="16">
        <v>79.26</v>
      </c>
      <c r="G117" s="17">
        <f t="shared" si="61"/>
        <v>47.556</v>
      </c>
      <c r="H117" s="17">
        <f t="shared" si="62"/>
        <v>74.096</v>
      </c>
      <c r="I117" s="16"/>
    </row>
    <row r="118" spans="1:9" s="1" customFormat="1" ht="28" customHeight="1">
      <c r="A118" s="14">
        <v>3</v>
      </c>
      <c r="B118" s="15"/>
      <c r="C118" s="15" t="s">
        <v>161</v>
      </c>
      <c r="D118" s="16">
        <v>130.37</v>
      </c>
      <c r="E118" s="17">
        <f t="shared" si="60"/>
        <v>26.074</v>
      </c>
      <c r="F118" s="16">
        <v>76.76</v>
      </c>
      <c r="G118" s="17">
        <f t="shared" si="61"/>
        <v>46.056</v>
      </c>
      <c r="H118" s="17">
        <f t="shared" si="62"/>
        <v>72.13</v>
      </c>
      <c r="I118" s="16"/>
    </row>
    <row r="119" spans="1:9" s="1" customFormat="1" ht="28" customHeight="1">
      <c r="A119" s="11" t="s">
        <v>162</v>
      </c>
      <c r="B119" s="12"/>
      <c r="C119" s="12"/>
      <c r="D119" s="12"/>
      <c r="E119" s="13"/>
      <c r="F119" s="12"/>
      <c r="G119" s="13"/>
      <c r="H119" s="13"/>
      <c r="I119" s="20"/>
    </row>
    <row r="120" spans="1:9" s="1" customFormat="1" ht="28" customHeight="1">
      <c r="A120" s="14">
        <v>1</v>
      </c>
      <c r="B120" s="15" t="s">
        <v>163</v>
      </c>
      <c r="C120" s="15" t="s">
        <v>164</v>
      </c>
      <c r="D120" s="16">
        <v>147.04</v>
      </c>
      <c r="E120" s="17">
        <f aca="true" t="shared" si="63" ref="E120:E125">D120/2*0.4</f>
        <v>29.408</v>
      </c>
      <c r="F120" s="16">
        <v>80.02</v>
      </c>
      <c r="G120" s="17">
        <f aca="true" t="shared" si="64" ref="G120:G125">F120*0.6</f>
        <v>48.012</v>
      </c>
      <c r="H120" s="17">
        <f aca="true" t="shared" si="65" ref="H120:H125">E120+G120</f>
        <v>77.42</v>
      </c>
      <c r="I120" s="16" t="s">
        <v>14</v>
      </c>
    </row>
    <row r="121" spans="1:9" s="1" customFormat="1" ht="28" customHeight="1">
      <c r="A121" s="14">
        <v>2</v>
      </c>
      <c r="B121" s="15" t="s">
        <v>165</v>
      </c>
      <c r="C121" s="15" t="s">
        <v>166</v>
      </c>
      <c r="D121" s="16">
        <v>135.46</v>
      </c>
      <c r="E121" s="17">
        <f t="shared" si="63"/>
        <v>27.092</v>
      </c>
      <c r="F121" s="16">
        <v>81.64</v>
      </c>
      <c r="G121" s="17">
        <f t="shared" si="64"/>
        <v>48.984</v>
      </c>
      <c r="H121" s="17">
        <f t="shared" si="65"/>
        <v>76.076</v>
      </c>
      <c r="I121" s="16" t="s">
        <v>14</v>
      </c>
    </row>
    <row r="122" spans="1:9" s="1" customFormat="1" ht="28" customHeight="1">
      <c r="A122" s="14">
        <v>3</v>
      </c>
      <c r="B122" s="15"/>
      <c r="C122" s="15" t="s">
        <v>167</v>
      </c>
      <c r="D122" s="16">
        <v>134.93</v>
      </c>
      <c r="E122" s="17">
        <f t="shared" si="63"/>
        <v>26.986</v>
      </c>
      <c r="F122" s="16">
        <v>81.12</v>
      </c>
      <c r="G122" s="17">
        <f t="shared" si="64"/>
        <v>48.672</v>
      </c>
      <c r="H122" s="17">
        <f t="shared" si="65"/>
        <v>75.658</v>
      </c>
      <c r="I122" s="16"/>
    </row>
    <row r="123" spans="1:9" s="1" customFormat="1" ht="28" customHeight="1">
      <c r="A123" s="14">
        <v>4</v>
      </c>
      <c r="B123" s="15"/>
      <c r="C123" s="15" t="s">
        <v>168</v>
      </c>
      <c r="D123" s="16">
        <v>134.72</v>
      </c>
      <c r="E123" s="17">
        <f t="shared" si="63"/>
        <v>26.944</v>
      </c>
      <c r="F123" s="16">
        <v>80.18</v>
      </c>
      <c r="G123" s="17">
        <f t="shared" si="64"/>
        <v>48.108</v>
      </c>
      <c r="H123" s="17">
        <f t="shared" si="65"/>
        <v>75.052</v>
      </c>
      <c r="I123" s="16"/>
    </row>
    <row r="124" spans="1:9" s="1" customFormat="1" ht="28" customHeight="1">
      <c r="A124" s="14">
        <v>5</v>
      </c>
      <c r="B124" s="15"/>
      <c r="C124" s="15" t="s">
        <v>169</v>
      </c>
      <c r="D124" s="16">
        <v>137.67</v>
      </c>
      <c r="E124" s="17">
        <f t="shared" si="63"/>
        <v>27.534</v>
      </c>
      <c r="F124" s="16">
        <v>78.3</v>
      </c>
      <c r="G124" s="17">
        <f t="shared" si="64"/>
        <v>46.98</v>
      </c>
      <c r="H124" s="17">
        <f t="shared" si="65"/>
        <v>74.514</v>
      </c>
      <c r="I124" s="16"/>
    </row>
    <row r="125" spans="1:9" s="1" customFormat="1" ht="28" customHeight="1">
      <c r="A125" s="14">
        <v>6</v>
      </c>
      <c r="B125" s="15"/>
      <c r="C125" s="15" t="s">
        <v>170</v>
      </c>
      <c r="D125" s="16">
        <v>132.98</v>
      </c>
      <c r="E125" s="17">
        <f t="shared" si="63"/>
        <v>26.596</v>
      </c>
      <c r="F125" s="16">
        <v>79.2</v>
      </c>
      <c r="G125" s="17">
        <f t="shared" si="64"/>
        <v>47.52</v>
      </c>
      <c r="H125" s="17">
        <f t="shared" si="65"/>
        <v>74.116</v>
      </c>
      <c r="I125" s="16"/>
    </row>
    <row r="126" spans="1:9" s="1" customFormat="1" ht="28" customHeight="1">
      <c r="A126" s="11" t="s">
        <v>171</v>
      </c>
      <c r="B126" s="12"/>
      <c r="C126" s="12"/>
      <c r="D126" s="12"/>
      <c r="E126" s="13"/>
      <c r="F126" s="12"/>
      <c r="G126" s="13"/>
      <c r="H126" s="13"/>
      <c r="I126" s="20"/>
    </row>
    <row r="127" spans="1:9" s="1" customFormat="1" ht="28" customHeight="1">
      <c r="A127" s="14">
        <v>1</v>
      </c>
      <c r="B127" s="15" t="s">
        <v>172</v>
      </c>
      <c r="C127" s="15" t="s">
        <v>173</v>
      </c>
      <c r="D127" s="16">
        <v>135.85</v>
      </c>
      <c r="E127" s="17">
        <f aca="true" t="shared" si="66" ref="E127:E132">D127/2*0.4</f>
        <v>27.17</v>
      </c>
      <c r="F127" s="16">
        <v>79.34</v>
      </c>
      <c r="G127" s="17">
        <f aca="true" t="shared" si="67" ref="G127:G132">F127*0.6</f>
        <v>47.604</v>
      </c>
      <c r="H127" s="17">
        <f aca="true" t="shared" si="68" ref="H127:H132">E127+G127</f>
        <v>74.774</v>
      </c>
      <c r="I127" s="16" t="s">
        <v>14</v>
      </c>
    </row>
    <row r="128" spans="1:9" s="1" customFormat="1" ht="28" customHeight="1">
      <c r="A128" s="14">
        <v>2</v>
      </c>
      <c r="B128" s="15" t="s">
        <v>174</v>
      </c>
      <c r="C128" s="15" t="s">
        <v>175</v>
      </c>
      <c r="D128" s="16">
        <v>132.98</v>
      </c>
      <c r="E128" s="17">
        <f t="shared" si="66"/>
        <v>26.596</v>
      </c>
      <c r="F128" s="16">
        <v>78.58</v>
      </c>
      <c r="G128" s="17">
        <f t="shared" si="67"/>
        <v>47.148</v>
      </c>
      <c r="H128" s="17">
        <f t="shared" si="68"/>
        <v>73.744</v>
      </c>
      <c r="I128" s="16" t="s">
        <v>14</v>
      </c>
    </row>
    <row r="129" spans="1:9" s="1" customFormat="1" ht="28" customHeight="1">
      <c r="A129" s="14">
        <v>3</v>
      </c>
      <c r="B129" s="15"/>
      <c r="C129" s="15" t="s">
        <v>176</v>
      </c>
      <c r="D129" s="16">
        <v>136.59</v>
      </c>
      <c r="E129" s="17">
        <f t="shared" si="66"/>
        <v>27.318</v>
      </c>
      <c r="F129" s="16">
        <v>76.34</v>
      </c>
      <c r="G129" s="17">
        <f t="shared" si="67"/>
        <v>45.804</v>
      </c>
      <c r="H129" s="17">
        <f t="shared" si="68"/>
        <v>73.122</v>
      </c>
      <c r="I129" s="16"/>
    </row>
    <row r="130" spans="1:9" s="1" customFormat="1" ht="28" customHeight="1">
      <c r="A130" s="14">
        <v>4</v>
      </c>
      <c r="B130" s="15"/>
      <c r="C130" s="15" t="s">
        <v>177</v>
      </c>
      <c r="D130" s="16">
        <v>118.39</v>
      </c>
      <c r="E130" s="17">
        <f t="shared" si="66"/>
        <v>23.678</v>
      </c>
      <c r="F130" s="16">
        <v>77.56</v>
      </c>
      <c r="G130" s="17">
        <f t="shared" si="67"/>
        <v>46.536</v>
      </c>
      <c r="H130" s="17">
        <f t="shared" si="68"/>
        <v>70.214</v>
      </c>
      <c r="I130" s="16"/>
    </row>
    <row r="131" spans="1:9" s="1" customFormat="1" ht="28" customHeight="1">
      <c r="A131" s="14">
        <v>5</v>
      </c>
      <c r="B131" s="15"/>
      <c r="C131" s="15" t="s">
        <v>178</v>
      </c>
      <c r="D131" s="16">
        <v>107.74</v>
      </c>
      <c r="E131" s="17">
        <f t="shared" si="66"/>
        <v>21.548</v>
      </c>
      <c r="F131" s="16">
        <v>74.9</v>
      </c>
      <c r="G131" s="17">
        <f t="shared" si="67"/>
        <v>44.94</v>
      </c>
      <c r="H131" s="17">
        <f t="shared" si="68"/>
        <v>66.488</v>
      </c>
      <c r="I131" s="16"/>
    </row>
    <row r="132" spans="1:9" s="1" customFormat="1" ht="28" customHeight="1">
      <c r="A132" s="14">
        <v>6</v>
      </c>
      <c r="B132" s="15"/>
      <c r="C132" s="15" t="s">
        <v>179</v>
      </c>
      <c r="D132" s="16">
        <v>107.72</v>
      </c>
      <c r="E132" s="17">
        <f t="shared" si="66"/>
        <v>21.544</v>
      </c>
      <c r="F132" s="16">
        <v>56</v>
      </c>
      <c r="G132" s="17">
        <f t="shared" si="67"/>
        <v>33.6</v>
      </c>
      <c r="H132" s="17">
        <f t="shared" si="68"/>
        <v>55.144</v>
      </c>
      <c r="I132" s="16"/>
    </row>
    <row r="133" spans="1:9" s="1" customFormat="1" ht="28" customHeight="1">
      <c r="A133" s="11" t="s">
        <v>180</v>
      </c>
      <c r="B133" s="12"/>
      <c r="C133" s="12"/>
      <c r="D133" s="12"/>
      <c r="E133" s="13"/>
      <c r="F133" s="12"/>
      <c r="G133" s="13"/>
      <c r="H133" s="13"/>
      <c r="I133" s="20"/>
    </row>
    <row r="134" spans="1:9" s="1" customFormat="1" ht="28" customHeight="1">
      <c r="A134" s="14">
        <v>1</v>
      </c>
      <c r="B134" s="15" t="s">
        <v>181</v>
      </c>
      <c r="C134" s="15" t="s">
        <v>182</v>
      </c>
      <c r="D134" s="16">
        <v>124.78</v>
      </c>
      <c r="E134" s="17">
        <f aca="true" t="shared" si="69" ref="E134:E136">D134/2*0.4</f>
        <v>24.956</v>
      </c>
      <c r="F134" s="16">
        <v>78.04</v>
      </c>
      <c r="G134" s="17">
        <f aca="true" t="shared" si="70" ref="G134:G136">F134*0.6</f>
        <v>46.824</v>
      </c>
      <c r="H134" s="17">
        <f aca="true" t="shared" si="71" ref="H134:H136">E134+G134</f>
        <v>71.78</v>
      </c>
      <c r="I134" s="16" t="s">
        <v>14</v>
      </c>
    </row>
    <row r="135" spans="1:9" s="1" customFormat="1" ht="28" customHeight="1">
      <c r="A135" s="14">
        <v>2</v>
      </c>
      <c r="B135" s="15"/>
      <c r="C135" s="15" t="s">
        <v>183</v>
      </c>
      <c r="D135" s="16">
        <v>124.87</v>
      </c>
      <c r="E135" s="17">
        <f t="shared" si="69"/>
        <v>24.974</v>
      </c>
      <c r="F135" s="16">
        <v>77.62</v>
      </c>
      <c r="G135" s="17">
        <f t="shared" si="70"/>
        <v>46.572</v>
      </c>
      <c r="H135" s="17">
        <f t="shared" si="71"/>
        <v>71.546</v>
      </c>
      <c r="I135" s="16"/>
    </row>
    <row r="136" spans="1:9" s="1" customFormat="1" ht="28" customHeight="1">
      <c r="A136" s="14">
        <v>3</v>
      </c>
      <c r="B136" s="15"/>
      <c r="C136" s="15" t="s">
        <v>184</v>
      </c>
      <c r="D136" s="16">
        <v>122.65</v>
      </c>
      <c r="E136" s="17">
        <f t="shared" si="69"/>
        <v>24.53</v>
      </c>
      <c r="F136" s="16">
        <v>77.74</v>
      </c>
      <c r="G136" s="17">
        <f t="shared" si="70"/>
        <v>46.644</v>
      </c>
      <c r="H136" s="17">
        <f t="shared" si="71"/>
        <v>71.174</v>
      </c>
      <c r="I136" s="16"/>
    </row>
    <row r="137" spans="1:9" s="1" customFormat="1" ht="28" customHeight="1">
      <c r="A137" s="11" t="s">
        <v>185</v>
      </c>
      <c r="B137" s="12"/>
      <c r="C137" s="12"/>
      <c r="D137" s="12"/>
      <c r="E137" s="13"/>
      <c r="F137" s="12"/>
      <c r="G137" s="13"/>
      <c r="H137" s="13"/>
      <c r="I137" s="20"/>
    </row>
    <row r="138" spans="1:9" s="1" customFormat="1" ht="28" customHeight="1">
      <c r="A138" s="14">
        <v>1</v>
      </c>
      <c r="B138" s="15" t="s">
        <v>186</v>
      </c>
      <c r="C138" s="15" t="s">
        <v>187</v>
      </c>
      <c r="D138" s="16">
        <v>135.9</v>
      </c>
      <c r="E138" s="17">
        <f aca="true" t="shared" si="72" ref="E138:E140">D138/2*0.4</f>
        <v>27.18</v>
      </c>
      <c r="F138" s="16">
        <v>78.6</v>
      </c>
      <c r="G138" s="17">
        <f aca="true" t="shared" si="73" ref="G138:G140">F138*0.6</f>
        <v>47.16</v>
      </c>
      <c r="H138" s="17">
        <f aca="true" t="shared" si="74" ref="H138:H140">E138+G138</f>
        <v>74.34</v>
      </c>
      <c r="I138" s="16" t="s">
        <v>14</v>
      </c>
    </row>
    <row r="139" spans="1:9" s="1" customFormat="1" ht="28" customHeight="1">
      <c r="A139" s="14">
        <v>2</v>
      </c>
      <c r="B139" s="15"/>
      <c r="C139" s="15" t="s">
        <v>188</v>
      </c>
      <c r="D139" s="16">
        <v>139.2</v>
      </c>
      <c r="E139" s="17">
        <f t="shared" si="72"/>
        <v>27.84</v>
      </c>
      <c r="F139" s="16">
        <v>76.6</v>
      </c>
      <c r="G139" s="17">
        <f t="shared" si="73"/>
        <v>45.96</v>
      </c>
      <c r="H139" s="17">
        <f t="shared" si="74"/>
        <v>73.8</v>
      </c>
      <c r="I139" s="16"/>
    </row>
    <row r="140" spans="1:9" s="1" customFormat="1" ht="28" customHeight="1">
      <c r="A140" s="14">
        <v>3</v>
      </c>
      <c r="B140" s="15"/>
      <c r="C140" s="15" t="s">
        <v>189</v>
      </c>
      <c r="D140" s="16">
        <v>131.1</v>
      </c>
      <c r="E140" s="17">
        <f t="shared" si="72"/>
        <v>26.22</v>
      </c>
      <c r="F140" s="16">
        <v>78.06</v>
      </c>
      <c r="G140" s="17">
        <f t="shared" si="73"/>
        <v>46.836</v>
      </c>
      <c r="H140" s="17">
        <f t="shared" si="74"/>
        <v>73.056</v>
      </c>
      <c r="I140" s="16"/>
    </row>
    <row r="141" spans="1:9" s="1" customFormat="1" ht="28" customHeight="1">
      <c r="A141" s="11" t="s">
        <v>190</v>
      </c>
      <c r="B141" s="12"/>
      <c r="C141" s="12"/>
      <c r="D141" s="12"/>
      <c r="E141" s="13"/>
      <c r="F141" s="12"/>
      <c r="G141" s="13"/>
      <c r="H141" s="13"/>
      <c r="I141" s="20"/>
    </row>
    <row r="142" spans="1:9" s="1" customFormat="1" ht="28" customHeight="1">
      <c r="A142" s="14">
        <v>1</v>
      </c>
      <c r="B142" s="15" t="s">
        <v>191</v>
      </c>
      <c r="C142" s="15" t="s">
        <v>192</v>
      </c>
      <c r="D142" s="16">
        <v>129.3</v>
      </c>
      <c r="E142" s="17">
        <f aca="true" t="shared" si="75" ref="E142:E144">D142/2*0.4</f>
        <v>25.86</v>
      </c>
      <c r="F142" s="16">
        <v>80.58</v>
      </c>
      <c r="G142" s="17">
        <f aca="true" t="shared" si="76" ref="G142:G144">F142*0.6</f>
        <v>48.348</v>
      </c>
      <c r="H142" s="17">
        <f aca="true" t="shared" si="77" ref="H142:H144">E142+G142</f>
        <v>74.208</v>
      </c>
      <c r="I142" s="16" t="s">
        <v>14</v>
      </c>
    </row>
    <row r="143" spans="1:9" s="1" customFormat="1" ht="28" customHeight="1">
      <c r="A143" s="14">
        <v>2</v>
      </c>
      <c r="B143" s="15" t="s">
        <v>193</v>
      </c>
      <c r="C143" s="15" t="s">
        <v>194</v>
      </c>
      <c r="D143" s="16">
        <v>120.7</v>
      </c>
      <c r="E143" s="17">
        <f t="shared" si="75"/>
        <v>24.14</v>
      </c>
      <c r="F143" s="16">
        <v>78.96</v>
      </c>
      <c r="G143" s="17">
        <f t="shared" si="76"/>
        <v>47.376</v>
      </c>
      <c r="H143" s="17">
        <f t="shared" si="77"/>
        <v>71.516</v>
      </c>
      <c r="I143" s="16" t="s">
        <v>14</v>
      </c>
    </row>
    <row r="144" spans="1:9" s="1" customFormat="1" ht="28" customHeight="1">
      <c r="A144" s="14">
        <v>3</v>
      </c>
      <c r="B144" s="15"/>
      <c r="C144" s="15" t="s">
        <v>195</v>
      </c>
      <c r="D144" s="16">
        <v>115.3</v>
      </c>
      <c r="E144" s="17">
        <f t="shared" si="75"/>
        <v>23.06</v>
      </c>
      <c r="F144" s="16">
        <v>77.3</v>
      </c>
      <c r="G144" s="17">
        <f t="shared" si="76"/>
        <v>46.38</v>
      </c>
      <c r="H144" s="17">
        <f t="shared" si="77"/>
        <v>69.44</v>
      </c>
      <c r="I144" s="16"/>
    </row>
    <row r="145" spans="1:9" s="1" customFormat="1" ht="28" customHeight="1">
      <c r="A145" s="11" t="s">
        <v>196</v>
      </c>
      <c r="B145" s="12"/>
      <c r="C145" s="12"/>
      <c r="D145" s="12"/>
      <c r="E145" s="13"/>
      <c r="F145" s="12"/>
      <c r="G145" s="13"/>
      <c r="H145" s="13"/>
      <c r="I145" s="20"/>
    </row>
    <row r="146" spans="1:9" s="1" customFormat="1" ht="28" customHeight="1">
      <c r="A146" s="14">
        <v>1</v>
      </c>
      <c r="B146" s="15" t="s">
        <v>197</v>
      </c>
      <c r="C146" s="15" t="s">
        <v>198</v>
      </c>
      <c r="D146" s="16">
        <v>128.2</v>
      </c>
      <c r="E146" s="17">
        <f aca="true" t="shared" si="78" ref="E146:E151">D146/2*0.4</f>
        <v>25.64</v>
      </c>
      <c r="F146" s="16">
        <v>80.98</v>
      </c>
      <c r="G146" s="17">
        <f aca="true" t="shared" si="79" ref="G146:G151">F146*0.6</f>
        <v>48.588</v>
      </c>
      <c r="H146" s="17">
        <f aca="true" t="shared" si="80" ref="H146:H151">E146+G146</f>
        <v>74.228</v>
      </c>
      <c r="I146" s="16" t="s">
        <v>14</v>
      </c>
    </row>
    <row r="147" spans="1:9" s="1" customFormat="1" ht="28" customHeight="1">
      <c r="A147" s="14">
        <v>2</v>
      </c>
      <c r="B147" s="15" t="s">
        <v>199</v>
      </c>
      <c r="C147" s="15" t="s">
        <v>200</v>
      </c>
      <c r="D147" s="16">
        <v>128.5</v>
      </c>
      <c r="E147" s="17">
        <f t="shared" si="78"/>
        <v>25.7</v>
      </c>
      <c r="F147" s="16">
        <v>77.56</v>
      </c>
      <c r="G147" s="17">
        <f t="shared" si="79"/>
        <v>46.536</v>
      </c>
      <c r="H147" s="17">
        <f t="shared" si="80"/>
        <v>72.236</v>
      </c>
      <c r="I147" s="16" t="s">
        <v>14</v>
      </c>
    </row>
    <row r="148" spans="1:9" s="1" customFormat="1" ht="28" customHeight="1">
      <c r="A148" s="14">
        <v>3</v>
      </c>
      <c r="B148" s="15"/>
      <c r="C148" s="15" t="s">
        <v>201</v>
      </c>
      <c r="D148" s="16">
        <v>126.9</v>
      </c>
      <c r="E148" s="17">
        <f t="shared" si="78"/>
        <v>25.38</v>
      </c>
      <c r="F148" s="16">
        <v>75.9</v>
      </c>
      <c r="G148" s="17">
        <f t="shared" si="79"/>
        <v>45.54</v>
      </c>
      <c r="H148" s="17">
        <f t="shared" si="80"/>
        <v>70.92</v>
      </c>
      <c r="I148" s="16"/>
    </row>
    <row r="149" spans="1:9" s="1" customFormat="1" ht="28" customHeight="1">
      <c r="A149" s="14">
        <v>4</v>
      </c>
      <c r="B149" s="15"/>
      <c r="C149" s="15" t="s">
        <v>202</v>
      </c>
      <c r="D149" s="16">
        <v>118.6</v>
      </c>
      <c r="E149" s="17">
        <f t="shared" si="78"/>
        <v>23.72</v>
      </c>
      <c r="F149" s="16">
        <v>78.64</v>
      </c>
      <c r="G149" s="17">
        <f t="shared" si="79"/>
        <v>47.184</v>
      </c>
      <c r="H149" s="17">
        <f t="shared" si="80"/>
        <v>70.904</v>
      </c>
      <c r="I149" s="16"/>
    </row>
    <row r="150" spans="1:9" s="1" customFormat="1" ht="28" customHeight="1">
      <c r="A150" s="14">
        <v>5</v>
      </c>
      <c r="B150" s="15"/>
      <c r="C150" s="15" t="s">
        <v>203</v>
      </c>
      <c r="D150" s="16">
        <v>120.9</v>
      </c>
      <c r="E150" s="17">
        <f t="shared" si="78"/>
        <v>24.18</v>
      </c>
      <c r="F150" s="16">
        <v>76.82</v>
      </c>
      <c r="G150" s="17">
        <f t="shared" si="79"/>
        <v>46.092</v>
      </c>
      <c r="H150" s="17">
        <f t="shared" si="80"/>
        <v>70.272</v>
      </c>
      <c r="I150" s="16"/>
    </row>
    <row r="151" spans="1:9" s="1" customFormat="1" ht="28" customHeight="1">
      <c r="A151" s="14">
        <v>6</v>
      </c>
      <c r="B151" s="15"/>
      <c r="C151" s="15" t="s">
        <v>204</v>
      </c>
      <c r="D151" s="16">
        <v>122.4</v>
      </c>
      <c r="E151" s="17">
        <f t="shared" si="78"/>
        <v>24.48</v>
      </c>
      <c r="F151" s="16">
        <v>75.44</v>
      </c>
      <c r="G151" s="17">
        <f t="shared" si="79"/>
        <v>45.264</v>
      </c>
      <c r="H151" s="17">
        <f t="shared" si="80"/>
        <v>69.744</v>
      </c>
      <c r="I151" s="16"/>
    </row>
    <row r="152" spans="1:9" s="1" customFormat="1" ht="28" customHeight="1">
      <c r="A152" s="11" t="s">
        <v>205</v>
      </c>
      <c r="B152" s="12"/>
      <c r="C152" s="12"/>
      <c r="D152" s="12"/>
      <c r="E152" s="13"/>
      <c r="F152" s="12"/>
      <c r="G152" s="13"/>
      <c r="H152" s="13"/>
      <c r="I152" s="20"/>
    </row>
    <row r="153" spans="1:9" s="1" customFormat="1" ht="28" customHeight="1">
      <c r="A153" s="14">
        <v>1</v>
      </c>
      <c r="B153" s="15" t="s">
        <v>206</v>
      </c>
      <c r="C153" s="15" t="s">
        <v>207</v>
      </c>
      <c r="D153" s="16">
        <v>126.2</v>
      </c>
      <c r="E153" s="17">
        <f aca="true" t="shared" si="81" ref="E153:E155">D153/2*0.4</f>
        <v>25.24</v>
      </c>
      <c r="F153" s="16">
        <v>80.04</v>
      </c>
      <c r="G153" s="17">
        <f aca="true" t="shared" si="82" ref="G153:G155">F153*0.6</f>
        <v>48.024</v>
      </c>
      <c r="H153" s="17">
        <f aca="true" t="shared" si="83" ref="H153:H155">E153+G153</f>
        <v>73.264</v>
      </c>
      <c r="I153" s="16" t="s">
        <v>14</v>
      </c>
    </row>
    <row r="154" spans="1:9" s="1" customFormat="1" ht="28" customHeight="1">
      <c r="A154" s="14">
        <v>2</v>
      </c>
      <c r="B154" s="15"/>
      <c r="C154" s="15" t="s">
        <v>208</v>
      </c>
      <c r="D154" s="16">
        <v>128.4</v>
      </c>
      <c r="E154" s="17">
        <f t="shared" si="81"/>
        <v>25.68</v>
      </c>
      <c r="F154" s="16">
        <v>79.02</v>
      </c>
      <c r="G154" s="17">
        <f t="shared" si="82"/>
        <v>47.412</v>
      </c>
      <c r="H154" s="17">
        <f t="shared" si="83"/>
        <v>73.092</v>
      </c>
      <c r="I154" s="16"/>
    </row>
    <row r="155" spans="1:9" s="1" customFormat="1" ht="28" customHeight="1">
      <c r="A155" s="14">
        <v>3</v>
      </c>
      <c r="B155" s="15"/>
      <c r="C155" s="15" t="s">
        <v>209</v>
      </c>
      <c r="D155" s="16">
        <v>128.1</v>
      </c>
      <c r="E155" s="17">
        <f t="shared" si="81"/>
        <v>25.62</v>
      </c>
      <c r="F155" s="16">
        <v>78.76</v>
      </c>
      <c r="G155" s="17">
        <f t="shared" si="82"/>
        <v>47.256</v>
      </c>
      <c r="H155" s="17">
        <f t="shared" si="83"/>
        <v>72.876</v>
      </c>
      <c r="I155" s="16"/>
    </row>
    <row r="156" spans="1:9" s="1" customFormat="1" ht="28" customHeight="1">
      <c r="A156" s="11" t="s">
        <v>210</v>
      </c>
      <c r="B156" s="12"/>
      <c r="C156" s="12"/>
      <c r="D156" s="12"/>
      <c r="E156" s="13"/>
      <c r="F156" s="12"/>
      <c r="G156" s="13"/>
      <c r="H156" s="13"/>
      <c r="I156" s="20"/>
    </row>
    <row r="157" spans="1:9" s="1" customFormat="1" ht="28" customHeight="1">
      <c r="A157" s="14">
        <v>1</v>
      </c>
      <c r="B157" s="15" t="s">
        <v>211</v>
      </c>
      <c r="C157" s="15" t="s">
        <v>212</v>
      </c>
      <c r="D157" s="16">
        <v>130.6</v>
      </c>
      <c r="E157" s="17">
        <f aca="true" t="shared" si="84" ref="E157:E159">D157/2*0.4</f>
        <v>26.12</v>
      </c>
      <c r="F157" s="16">
        <v>80.9</v>
      </c>
      <c r="G157" s="17">
        <f aca="true" t="shared" si="85" ref="G157:G159">F157*0.6</f>
        <v>48.54</v>
      </c>
      <c r="H157" s="17">
        <f aca="true" t="shared" si="86" ref="H157:H159">E157+G157</f>
        <v>74.66</v>
      </c>
      <c r="I157" s="16" t="s">
        <v>14</v>
      </c>
    </row>
    <row r="158" spans="1:9" s="1" customFormat="1" ht="28" customHeight="1">
      <c r="A158" s="14">
        <v>2</v>
      </c>
      <c r="B158" s="15"/>
      <c r="C158" s="15" t="s">
        <v>213</v>
      </c>
      <c r="D158" s="16">
        <v>124.1</v>
      </c>
      <c r="E158" s="17">
        <f t="shared" si="84"/>
        <v>24.82</v>
      </c>
      <c r="F158" s="16">
        <v>77.48</v>
      </c>
      <c r="G158" s="17">
        <f t="shared" si="85"/>
        <v>46.488</v>
      </c>
      <c r="H158" s="17">
        <f t="shared" si="86"/>
        <v>71.308</v>
      </c>
      <c r="I158" s="16"/>
    </row>
    <row r="159" spans="1:9" s="1" customFormat="1" ht="28" customHeight="1">
      <c r="A159" s="14">
        <v>3</v>
      </c>
      <c r="B159" s="15"/>
      <c r="C159" s="15" t="s">
        <v>214</v>
      </c>
      <c r="D159" s="16">
        <v>117.1</v>
      </c>
      <c r="E159" s="17">
        <f t="shared" si="84"/>
        <v>23.42</v>
      </c>
      <c r="F159" s="16">
        <v>77.76</v>
      </c>
      <c r="G159" s="17">
        <f t="shared" si="85"/>
        <v>46.656</v>
      </c>
      <c r="H159" s="17">
        <f t="shared" si="86"/>
        <v>70.076</v>
      </c>
      <c r="I159" s="16"/>
    </row>
    <row r="160" spans="1:9" s="1" customFormat="1" ht="28" customHeight="1">
      <c r="A160" s="11" t="s">
        <v>215</v>
      </c>
      <c r="B160" s="12"/>
      <c r="C160" s="12"/>
      <c r="D160" s="12"/>
      <c r="E160" s="13"/>
      <c r="F160" s="12"/>
      <c r="G160" s="13"/>
      <c r="H160" s="13"/>
      <c r="I160" s="20"/>
    </row>
    <row r="161" spans="1:9" s="1" customFormat="1" ht="28" customHeight="1">
      <c r="A161" s="14">
        <v>1</v>
      </c>
      <c r="B161" s="15" t="s">
        <v>216</v>
      </c>
      <c r="C161" s="15" t="s">
        <v>217</v>
      </c>
      <c r="D161" s="16">
        <v>146.17</v>
      </c>
      <c r="E161" s="17">
        <f aca="true" t="shared" si="87" ref="E161:E166">D161/2*0.4</f>
        <v>29.234</v>
      </c>
      <c r="F161" s="16">
        <v>81.14</v>
      </c>
      <c r="G161" s="17">
        <f aca="true" t="shared" si="88" ref="G161:G166">F161*0.6</f>
        <v>48.684</v>
      </c>
      <c r="H161" s="17">
        <f aca="true" t="shared" si="89" ref="H161:H166">E161+G161</f>
        <v>77.918</v>
      </c>
      <c r="I161" s="16" t="s">
        <v>14</v>
      </c>
    </row>
    <row r="162" spans="1:9" s="1" customFormat="1" ht="28" customHeight="1">
      <c r="A162" s="14">
        <v>2</v>
      </c>
      <c r="B162" s="15" t="s">
        <v>218</v>
      </c>
      <c r="C162" s="15" t="s">
        <v>219</v>
      </c>
      <c r="D162" s="16">
        <v>143</v>
      </c>
      <c r="E162" s="17">
        <f t="shared" si="87"/>
        <v>28.6</v>
      </c>
      <c r="F162" s="16">
        <v>80.78</v>
      </c>
      <c r="G162" s="17">
        <f t="shared" si="88"/>
        <v>48.468</v>
      </c>
      <c r="H162" s="17">
        <f t="shared" si="89"/>
        <v>77.068</v>
      </c>
      <c r="I162" s="16" t="s">
        <v>14</v>
      </c>
    </row>
    <row r="163" spans="1:9" s="1" customFormat="1" ht="28" customHeight="1">
      <c r="A163" s="14">
        <v>3</v>
      </c>
      <c r="B163" s="15"/>
      <c r="C163" s="15" t="s">
        <v>220</v>
      </c>
      <c r="D163" s="16">
        <v>129.67</v>
      </c>
      <c r="E163" s="17">
        <f t="shared" si="87"/>
        <v>25.934</v>
      </c>
      <c r="F163" s="16">
        <v>81.66</v>
      </c>
      <c r="G163" s="17">
        <f t="shared" si="88"/>
        <v>48.996</v>
      </c>
      <c r="H163" s="17">
        <f t="shared" si="89"/>
        <v>74.93</v>
      </c>
      <c r="I163" s="16"/>
    </row>
    <row r="164" spans="1:9" s="1" customFormat="1" ht="28" customHeight="1">
      <c r="A164" s="14">
        <v>4</v>
      </c>
      <c r="B164" s="15"/>
      <c r="C164" s="15" t="s">
        <v>221</v>
      </c>
      <c r="D164" s="16">
        <v>131.5</v>
      </c>
      <c r="E164" s="17">
        <f t="shared" si="87"/>
        <v>26.3</v>
      </c>
      <c r="F164" s="16">
        <v>80.76</v>
      </c>
      <c r="G164" s="17">
        <f t="shared" si="88"/>
        <v>48.456</v>
      </c>
      <c r="H164" s="17">
        <f t="shared" si="89"/>
        <v>74.756</v>
      </c>
      <c r="I164" s="16"/>
    </row>
    <row r="165" spans="1:9" s="1" customFormat="1" ht="28" customHeight="1">
      <c r="A165" s="14">
        <v>5</v>
      </c>
      <c r="B165" s="15"/>
      <c r="C165" s="15" t="s">
        <v>222</v>
      </c>
      <c r="D165" s="16">
        <v>130</v>
      </c>
      <c r="E165" s="17">
        <f t="shared" si="87"/>
        <v>26</v>
      </c>
      <c r="F165" s="16">
        <v>80.04</v>
      </c>
      <c r="G165" s="17">
        <f t="shared" si="88"/>
        <v>48.024</v>
      </c>
      <c r="H165" s="17">
        <f t="shared" si="89"/>
        <v>74.024</v>
      </c>
      <c r="I165" s="16"/>
    </row>
    <row r="166" spans="1:9" s="1" customFormat="1" ht="28" customHeight="1">
      <c r="A166" s="14">
        <v>6</v>
      </c>
      <c r="B166" s="15"/>
      <c r="C166" s="15" t="s">
        <v>223</v>
      </c>
      <c r="D166" s="16">
        <v>134.5</v>
      </c>
      <c r="E166" s="17">
        <f t="shared" si="87"/>
        <v>26.9</v>
      </c>
      <c r="F166" s="16">
        <v>0</v>
      </c>
      <c r="G166" s="17">
        <f t="shared" si="88"/>
        <v>0</v>
      </c>
      <c r="H166" s="17">
        <f t="shared" si="89"/>
        <v>26.9</v>
      </c>
      <c r="I166" s="16"/>
    </row>
    <row r="167" spans="1:9" s="1" customFormat="1" ht="28" customHeight="1">
      <c r="A167" s="11" t="s">
        <v>224</v>
      </c>
      <c r="B167" s="12"/>
      <c r="C167" s="12"/>
      <c r="D167" s="12"/>
      <c r="E167" s="13"/>
      <c r="F167" s="12"/>
      <c r="G167" s="13"/>
      <c r="H167" s="13"/>
      <c r="I167" s="20"/>
    </row>
    <row r="168" spans="1:9" s="1" customFormat="1" ht="28" customHeight="1">
      <c r="A168" s="14">
        <v>1</v>
      </c>
      <c r="B168" s="15" t="s">
        <v>225</v>
      </c>
      <c r="C168" s="15" t="s">
        <v>226</v>
      </c>
      <c r="D168" s="16">
        <v>139.33</v>
      </c>
      <c r="E168" s="17">
        <f aca="true" t="shared" si="90" ref="E168:E170">D168/2*0.4</f>
        <v>27.866</v>
      </c>
      <c r="F168" s="16">
        <v>81.66</v>
      </c>
      <c r="G168" s="17">
        <f aca="true" t="shared" si="91" ref="G168:G170">F168*0.6</f>
        <v>48.996</v>
      </c>
      <c r="H168" s="17">
        <f aca="true" t="shared" si="92" ref="H168:H170">E168+G168</f>
        <v>76.862</v>
      </c>
      <c r="I168" s="16" t="s">
        <v>14</v>
      </c>
    </row>
    <row r="169" spans="1:9" s="1" customFormat="1" ht="28" customHeight="1">
      <c r="A169" s="14">
        <v>2</v>
      </c>
      <c r="B169" s="15"/>
      <c r="C169" s="15" t="s">
        <v>227</v>
      </c>
      <c r="D169" s="16">
        <v>134.33</v>
      </c>
      <c r="E169" s="17">
        <f t="shared" si="90"/>
        <v>26.866</v>
      </c>
      <c r="F169" s="16">
        <v>83.26</v>
      </c>
      <c r="G169" s="17">
        <f t="shared" si="91"/>
        <v>49.956</v>
      </c>
      <c r="H169" s="17">
        <f t="shared" si="92"/>
        <v>76.822</v>
      </c>
      <c r="I169" s="16"/>
    </row>
    <row r="170" spans="1:9" s="1" customFormat="1" ht="28" customHeight="1">
      <c r="A170" s="14">
        <v>3</v>
      </c>
      <c r="B170" s="15"/>
      <c r="C170" s="15" t="s">
        <v>228</v>
      </c>
      <c r="D170" s="16">
        <v>134.67</v>
      </c>
      <c r="E170" s="17">
        <f t="shared" si="90"/>
        <v>26.934</v>
      </c>
      <c r="F170" s="16">
        <v>81.52</v>
      </c>
      <c r="G170" s="17">
        <f t="shared" si="91"/>
        <v>48.912</v>
      </c>
      <c r="H170" s="17">
        <f t="shared" si="92"/>
        <v>75.846</v>
      </c>
      <c r="I170" s="16"/>
    </row>
    <row r="171" spans="1:9" s="1" customFormat="1" ht="28" customHeight="1">
      <c r="A171" s="11" t="s">
        <v>229</v>
      </c>
      <c r="B171" s="12"/>
      <c r="C171" s="12"/>
      <c r="D171" s="12"/>
      <c r="E171" s="13"/>
      <c r="F171" s="12"/>
      <c r="G171" s="13"/>
      <c r="H171" s="13"/>
      <c r="I171" s="20"/>
    </row>
    <row r="172" spans="1:9" s="1" customFormat="1" ht="28" customHeight="1">
      <c r="A172" s="14">
        <v>1</v>
      </c>
      <c r="B172" s="15" t="s">
        <v>230</v>
      </c>
      <c r="C172" s="15" t="s">
        <v>231</v>
      </c>
      <c r="D172" s="16">
        <v>152.67</v>
      </c>
      <c r="E172" s="17">
        <f aca="true" t="shared" si="93" ref="E172:E177">D172/2*0.4</f>
        <v>30.534</v>
      </c>
      <c r="F172" s="16">
        <v>83.52</v>
      </c>
      <c r="G172" s="17">
        <f aca="true" t="shared" si="94" ref="G172:G177">F172*0.6</f>
        <v>50.112</v>
      </c>
      <c r="H172" s="17">
        <f aca="true" t="shared" si="95" ref="H172:H177">E172+G172</f>
        <v>80.646</v>
      </c>
      <c r="I172" s="16" t="s">
        <v>14</v>
      </c>
    </row>
    <row r="173" spans="1:9" s="1" customFormat="1" ht="28" customHeight="1">
      <c r="A173" s="14">
        <v>2</v>
      </c>
      <c r="B173" s="15" t="s">
        <v>232</v>
      </c>
      <c r="C173" s="15" t="s">
        <v>233</v>
      </c>
      <c r="D173" s="16">
        <v>144.33</v>
      </c>
      <c r="E173" s="17">
        <f t="shared" si="93"/>
        <v>28.866</v>
      </c>
      <c r="F173" s="16">
        <v>84.08</v>
      </c>
      <c r="G173" s="17">
        <f t="shared" si="94"/>
        <v>50.448</v>
      </c>
      <c r="H173" s="17">
        <f t="shared" si="95"/>
        <v>79.314</v>
      </c>
      <c r="I173" s="16" t="s">
        <v>14</v>
      </c>
    </row>
    <row r="174" spans="1:9" s="1" customFormat="1" ht="28" customHeight="1">
      <c r="A174" s="14">
        <v>3</v>
      </c>
      <c r="B174" s="15"/>
      <c r="C174" s="15" t="s">
        <v>234</v>
      </c>
      <c r="D174" s="16">
        <v>147.5</v>
      </c>
      <c r="E174" s="17">
        <f t="shared" si="93"/>
        <v>29.5</v>
      </c>
      <c r="F174" s="16">
        <v>82.76</v>
      </c>
      <c r="G174" s="17">
        <f t="shared" si="94"/>
        <v>49.656</v>
      </c>
      <c r="H174" s="17">
        <f t="shared" si="95"/>
        <v>79.156</v>
      </c>
      <c r="I174" s="16"/>
    </row>
    <row r="175" spans="1:9" s="1" customFormat="1" ht="28" customHeight="1">
      <c r="A175" s="14">
        <v>4</v>
      </c>
      <c r="B175" s="15"/>
      <c r="C175" s="15" t="s">
        <v>235</v>
      </c>
      <c r="D175" s="16">
        <v>146.5</v>
      </c>
      <c r="E175" s="17">
        <f t="shared" si="93"/>
        <v>29.3</v>
      </c>
      <c r="F175" s="16">
        <v>82.56</v>
      </c>
      <c r="G175" s="17">
        <f t="shared" si="94"/>
        <v>49.536</v>
      </c>
      <c r="H175" s="17">
        <f t="shared" si="95"/>
        <v>78.836</v>
      </c>
      <c r="I175" s="16"/>
    </row>
    <row r="176" spans="1:9" s="1" customFormat="1" ht="28" customHeight="1">
      <c r="A176" s="14">
        <v>5</v>
      </c>
      <c r="B176" s="15"/>
      <c r="C176" s="15" t="s">
        <v>236</v>
      </c>
      <c r="D176" s="16">
        <v>141.83</v>
      </c>
      <c r="E176" s="17">
        <f t="shared" si="93"/>
        <v>28.366</v>
      </c>
      <c r="F176" s="16">
        <v>83.16</v>
      </c>
      <c r="G176" s="17">
        <f t="shared" si="94"/>
        <v>49.896</v>
      </c>
      <c r="H176" s="17">
        <f t="shared" si="95"/>
        <v>78.262</v>
      </c>
      <c r="I176" s="16"/>
    </row>
    <row r="177" spans="1:9" s="1" customFormat="1" ht="28" customHeight="1">
      <c r="A177" s="14">
        <v>6</v>
      </c>
      <c r="B177" s="15"/>
      <c r="C177" s="15" t="s">
        <v>237</v>
      </c>
      <c r="D177" s="16">
        <v>142.5</v>
      </c>
      <c r="E177" s="17">
        <f t="shared" si="93"/>
        <v>28.5</v>
      </c>
      <c r="F177" s="16">
        <v>81</v>
      </c>
      <c r="G177" s="17">
        <f t="shared" si="94"/>
        <v>48.6</v>
      </c>
      <c r="H177" s="17">
        <f t="shared" si="95"/>
        <v>77.1</v>
      </c>
      <c r="I177" s="16"/>
    </row>
    <row r="178" spans="1:9" s="1" customFormat="1" ht="28" customHeight="1">
      <c r="A178" s="11" t="s">
        <v>238</v>
      </c>
      <c r="B178" s="12"/>
      <c r="C178" s="12"/>
      <c r="D178" s="12"/>
      <c r="E178" s="13"/>
      <c r="F178" s="12"/>
      <c r="G178" s="13"/>
      <c r="H178" s="13"/>
      <c r="I178" s="20"/>
    </row>
    <row r="179" spans="1:9" s="1" customFormat="1" ht="28" customHeight="1">
      <c r="A179" s="14">
        <v>1</v>
      </c>
      <c r="B179" s="15" t="s">
        <v>239</v>
      </c>
      <c r="C179" s="15" t="s">
        <v>240</v>
      </c>
      <c r="D179" s="16">
        <v>130</v>
      </c>
      <c r="E179" s="17">
        <f aca="true" t="shared" si="96" ref="E179:E181">D179/2*0.4</f>
        <v>26</v>
      </c>
      <c r="F179" s="16">
        <v>83.54</v>
      </c>
      <c r="G179" s="17">
        <f aca="true" t="shared" si="97" ref="G179:G181">F179*0.6</f>
        <v>50.124</v>
      </c>
      <c r="H179" s="17">
        <f aca="true" t="shared" si="98" ref="H179:H181">E179+G179</f>
        <v>76.124</v>
      </c>
      <c r="I179" s="16" t="s">
        <v>14</v>
      </c>
    </row>
    <row r="180" spans="1:9" s="1" customFormat="1" ht="28" customHeight="1">
      <c r="A180" s="14">
        <v>2</v>
      </c>
      <c r="B180" s="15"/>
      <c r="C180" s="15" t="s">
        <v>241</v>
      </c>
      <c r="D180" s="16">
        <v>122.67</v>
      </c>
      <c r="E180" s="17">
        <f t="shared" si="96"/>
        <v>24.534</v>
      </c>
      <c r="F180" s="16">
        <v>82.2</v>
      </c>
      <c r="G180" s="17">
        <f t="shared" si="97"/>
        <v>49.32</v>
      </c>
      <c r="H180" s="17">
        <f t="shared" si="98"/>
        <v>73.854</v>
      </c>
      <c r="I180" s="16"/>
    </row>
    <row r="181" spans="1:9" s="1" customFormat="1" ht="28" customHeight="1">
      <c r="A181" s="14">
        <v>3</v>
      </c>
      <c r="B181" s="15"/>
      <c r="C181" s="15" t="s">
        <v>242</v>
      </c>
      <c r="D181" s="16">
        <v>121.17</v>
      </c>
      <c r="E181" s="17">
        <f t="shared" si="96"/>
        <v>24.234</v>
      </c>
      <c r="F181" s="16">
        <v>81</v>
      </c>
      <c r="G181" s="17">
        <f t="shared" si="97"/>
        <v>48.6</v>
      </c>
      <c r="H181" s="17">
        <f t="shared" si="98"/>
        <v>72.834</v>
      </c>
      <c r="I181" s="16"/>
    </row>
    <row r="182" spans="1:9" s="1" customFormat="1" ht="28" customHeight="1">
      <c r="A182" s="11" t="s">
        <v>243</v>
      </c>
      <c r="B182" s="12"/>
      <c r="C182" s="12"/>
      <c r="D182" s="12"/>
      <c r="E182" s="13"/>
      <c r="F182" s="12"/>
      <c r="G182" s="13"/>
      <c r="H182" s="13"/>
      <c r="I182" s="20"/>
    </row>
    <row r="183" spans="1:9" s="1" customFormat="1" ht="28.5" customHeight="1">
      <c r="A183" s="14">
        <v>1</v>
      </c>
      <c r="B183" s="15" t="s">
        <v>244</v>
      </c>
      <c r="C183" s="15" t="s">
        <v>245</v>
      </c>
      <c r="D183" s="16">
        <v>128.77</v>
      </c>
      <c r="E183" s="17">
        <f aca="true" t="shared" si="99" ref="E183:E185">D183/2*0.4</f>
        <v>25.754</v>
      </c>
      <c r="F183" s="16">
        <v>83.42</v>
      </c>
      <c r="G183" s="17">
        <f aca="true" t="shared" si="100" ref="G183:G185">F183*0.6</f>
        <v>50.052</v>
      </c>
      <c r="H183" s="17">
        <f aca="true" t="shared" si="101" ref="H183:H185">E183+G183</f>
        <v>75.806</v>
      </c>
      <c r="I183" s="16" t="s">
        <v>14</v>
      </c>
    </row>
    <row r="184" spans="1:9" s="1" customFormat="1" ht="28.5" customHeight="1">
      <c r="A184" s="14">
        <v>2</v>
      </c>
      <c r="B184" s="15"/>
      <c r="C184" s="15" t="s">
        <v>246</v>
      </c>
      <c r="D184" s="16">
        <v>113.27</v>
      </c>
      <c r="E184" s="17">
        <f t="shared" si="99"/>
        <v>22.654</v>
      </c>
      <c r="F184" s="16">
        <v>80.72</v>
      </c>
      <c r="G184" s="17">
        <f t="shared" si="100"/>
        <v>48.432</v>
      </c>
      <c r="H184" s="17">
        <f t="shared" si="101"/>
        <v>71.086</v>
      </c>
      <c r="I184" s="16"/>
    </row>
    <row r="185" spans="1:9" s="1" customFormat="1" ht="28.5" customHeight="1">
      <c r="A185" s="14">
        <v>3</v>
      </c>
      <c r="B185" s="15"/>
      <c r="C185" s="15" t="s">
        <v>247</v>
      </c>
      <c r="D185" s="16">
        <v>111.14</v>
      </c>
      <c r="E185" s="17">
        <f t="shared" si="99"/>
        <v>22.228</v>
      </c>
      <c r="F185" s="16">
        <v>79.84</v>
      </c>
      <c r="G185" s="17">
        <f t="shared" si="100"/>
        <v>47.904</v>
      </c>
      <c r="H185" s="17">
        <f t="shared" si="101"/>
        <v>70.132</v>
      </c>
      <c r="I185" s="16"/>
    </row>
  </sheetData>
  <mergeCells count="38">
    <mergeCell ref="A2:I2"/>
    <mergeCell ref="A4:I4"/>
    <mergeCell ref="A7:I7"/>
    <mergeCell ref="A11:I11"/>
    <mergeCell ref="A15:I15"/>
    <mergeCell ref="A18:I18"/>
    <mergeCell ref="A35:I35"/>
    <mergeCell ref="A42:I42"/>
    <mergeCell ref="A46:I46"/>
    <mergeCell ref="A53:I53"/>
    <mergeCell ref="A61:I61"/>
    <mergeCell ref="A65:I65"/>
    <mergeCell ref="A69:I69"/>
    <mergeCell ref="A73:I73"/>
    <mergeCell ref="A77:I77"/>
    <mergeCell ref="A79:I79"/>
    <mergeCell ref="A83:I83"/>
    <mergeCell ref="A87:I87"/>
    <mergeCell ref="A91:I91"/>
    <mergeCell ref="A95:I95"/>
    <mergeCell ref="A99:I99"/>
    <mergeCell ref="A103:I103"/>
    <mergeCell ref="A107:I107"/>
    <mergeCell ref="A111:I111"/>
    <mergeCell ref="A115:I115"/>
    <mergeCell ref="A119:I119"/>
    <mergeCell ref="A126:I126"/>
    <mergeCell ref="A133:I133"/>
    <mergeCell ref="A137:I137"/>
    <mergeCell ref="A141:I141"/>
    <mergeCell ref="A145:I145"/>
    <mergeCell ref="A152:I152"/>
    <mergeCell ref="A156:I156"/>
    <mergeCell ref="A160:I160"/>
    <mergeCell ref="A167:I167"/>
    <mergeCell ref="A171:I171"/>
    <mergeCell ref="A178:I178"/>
    <mergeCell ref="A182:I182"/>
  </mergeCells>
  <printOptions horizontalCentered="1"/>
  <pageMargins left="0.472222222222222" right="0.472222222222222" top="0.590277777777778" bottom="0.472222222222222" header="0.393055555555556" footer="0.236111111111111"/>
  <pageSetup horizontalDpi="600" verticalDpi="600" orientation="portrait" paperSize="9"/>
  <headerFooter>
    <oddFooter>&amp;C第 &amp;P 页，共 &amp;N 页</oddFooter>
  </headerFooter>
  <rowBreaks count="2" manualBreakCount="2">
    <brk id="52" max="16383" man="1"/>
    <brk id="155" max="16383"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匿名用户</dc:creator>
  <cp:keywords/>
  <dc:description/>
  <cp:lastModifiedBy>卡索</cp:lastModifiedBy>
  <dcterms:created xsi:type="dcterms:W3CDTF">2023-01-30T02:33:00Z</dcterms:created>
  <dcterms:modified xsi:type="dcterms:W3CDTF">2023-03-18T08:33:29Z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28095DF6FC554951B7717E223F26BD7E</vt:lpwstr>
  </property>
  <property fmtid="{D5CDD505-2E9C-101B-9397-08002B2CF9AE}" pid="3" name="KSOProductBuildVer">
    <vt:lpwstr>2052-11.1.0.13703</vt:lpwstr>
  </property>
</Properties>
</file>