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（合格）中共三亚市委党校（院）2022年公开招聘教师" sheetId="1" r:id="rId1"/>
  </sheets>
  <definedNames>
    <definedName name="_xlnm.Print_Titles" localSheetId="0">'（合格）中共三亚市委党校（院）2022年公开招聘教师'!$2:$2</definedName>
  </definedNames>
  <calcPr fullCalcOnLoad="1"/>
</workbook>
</file>

<file path=xl/sharedStrings.xml><?xml version="1.0" encoding="utf-8"?>
<sst xmlns="http://schemas.openxmlformats.org/spreadsheetml/2006/main" count="72" uniqueCount="16">
  <si>
    <t>中共三亚市委党校（院）2022年公开招聘教师资格初审合格人员名单</t>
  </si>
  <si>
    <t>序号</t>
  </si>
  <si>
    <t>报考岗位</t>
  </si>
  <si>
    <t>姓名</t>
  </si>
  <si>
    <t>性别</t>
  </si>
  <si>
    <t>备注</t>
  </si>
  <si>
    <t>0101_经济与法学教研室教师</t>
  </si>
  <si>
    <t>0102_习近平新时代中国特色社会主义思想理论教研室教师 （岗位1）</t>
  </si>
  <si>
    <t>0103_习近平新时代中国特色社会主义思想理论教研室教师 （岗位2）</t>
  </si>
  <si>
    <t>徐禹康</t>
  </si>
  <si>
    <t>男</t>
  </si>
  <si>
    <t>0104_自贸港建设教研室教师</t>
  </si>
  <si>
    <t>赵智超</t>
  </si>
  <si>
    <t>林洁</t>
  </si>
  <si>
    <t>女</t>
  </si>
  <si>
    <t>王梓茜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</si>
</sst>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43">
      <selection activeCell="F53" sqref="F53"/>
    </sheetView>
  </sheetViews>
  <sheetFormatPr defaultColWidth="9.00390625" defaultRowHeight="15"/>
  <cols>
    <col min="1" max="1" width="8.140625" style="4" customWidth="1"/>
    <col min="2" max="2" width="99.421875" style="5" customWidth="1"/>
    <col min="3" max="3" width="23.421875" style="4" customWidth="1"/>
    <col min="4" max="4" width="8.140625" style="4" customWidth="1"/>
    <col min="5" max="5" width="16.28125" style="4" customWidth="1"/>
    <col min="6" max="16384" width="33.140625" style="4" customWidth="1"/>
  </cols>
  <sheetData>
    <row r="1" spans="1:5" ht="27">
      <c r="A1" s="6" t="s">
        <v>0</v>
      </c>
      <c r="B1" s="7"/>
      <c r="C1" s="7"/>
      <c r="D1" s="7"/>
      <c r="E1" s="7"/>
    </row>
    <row r="2" spans="1:5" s="1" customFormat="1" ht="25.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</row>
    <row r="3" spans="1:5" s="2" customFormat="1" ht="25.5" customHeight="1">
      <c r="A3" s="10">
        <v>1</v>
      </c>
      <c r="B3" s="11" t="s">
        <v>6</v>
      </c>
      <c r="C3" s="12" t="str">
        <f>"李明雨"</f>
        <v>李明雨</v>
      </c>
      <c r="D3" s="12" t="str">
        <f>"女"</f>
        <v>女</v>
      </c>
      <c r="E3" s="11"/>
    </row>
    <row r="4" spans="1:5" s="2" customFormat="1" ht="25.5" customHeight="1">
      <c r="A4" s="10">
        <v>2</v>
      </c>
      <c r="B4" s="11" t="s">
        <v>6</v>
      </c>
      <c r="C4" s="12" t="str">
        <f>"南琼"</f>
        <v>南琼</v>
      </c>
      <c r="D4" s="12" t="str">
        <f>"女"</f>
        <v>女</v>
      </c>
      <c r="E4" s="11"/>
    </row>
    <row r="5" spans="1:5" ht="25.5" customHeight="1">
      <c r="A5" s="10">
        <v>3</v>
      </c>
      <c r="B5" s="13" t="s">
        <v>6</v>
      </c>
      <c r="C5" s="14" t="str">
        <f>"顾星"</f>
        <v>顾星</v>
      </c>
      <c r="D5" s="14" t="str">
        <f>"男"</f>
        <v>男</v>
      </c>
      <c r="E5" s="13"/>
    </row>
    <row r="6" spans="1:5" ht="25.5" customHeight="1">
      <c r="A6" s="10">
        <v>4</v>
      </c>
      <c r="B6" s="13" t="s">
        <v>6</v>
      </c>
      <c r="C6" s="14" t="str">
        <f>"贾雪东"</f>
        <v>贾雪东</v>
      </c>
      <c r="D6" s="14" t="str">
        <f>"男"</f>
        <v>男</v>
      </c>
      <c r="E6" s="13"/>
    </row>
    <row r="7" spans="1:5" ht="25.5" customHeight="1">
      <c r="A7" s="10">
        <v>5</v>
      </c>
      <c r="B7" s="13" t="s">
        <v>6</v>
      </c>
      <c r="C7" s="14" t="str">
        <f>"井源"</f>
        <v>井源</v>
      </c>
      <c r="D7" s="14" t="str">
        <f>"男"</f>
        <v>男</v>
      </c>
      <c r="E7" s="13"/>
    </row>
    <row r="8" spans="1:5" ht="25.5" customHeight="1">
      <c r="A8" s="10">
        <v>6</v>
      </c>
      <c r="B8" s="13" t="s">
        <v>6</v>
      </c>
      <c r="C8" s="14" t="str">
        <f>"杨悦"</f>
        <v>杨悦</v>
      </c>
      <c r="D8" s="14" t="str">
        <f>"女"</f>
        <v>女</v>
      </c>
      <c r="E8" s="13"/>
    </row>
    <row r="9" spans="1:5" ht="25.5" customHeight="1">
      <c r="A9" s="10">
        <v>7</v>
      </c>
      <c r="B9" s="13" t="s">
        <v>6</v>
      </c>
      <c r="C9" s="14" t="str">
        <f>"潘明"</f>
        <v>潘明</v>
      </c>
      <c r="D9" s="14" t="str">
        <f>"男"</f>
        <v>男</v>
      </c>
      <c r="E9" s="13"/>
    </row>
    <row r="10" spans="1:5" ht="25.5" customHeight="1">
      <c r="A10" s="10">
        <v>8</v>
      </c>
      <c r="B10" s="13" t="s">
        <v>7</v>
      </c>
      <c r="C10" s="14" t="str">
        <f>"于潇"</f>
        <v>于潇</v>
      </c>
      <c r="D10" s="14" t="str">
        <f>"女"</f>
        <v>女</v>
      </c>
      <c r="E10" s="13"/>
    </row>
    <row r="11" spans="1:5" ht="25.5" customHeight="1">
      <c r="A11" s="10">
        <v>9</v>
      </c>
      <c r="B11" s="13" t="s">
        <v>7</v>
      </c>
      <c r="C11" s="14" t="str">
        <f>"张善博"</f>
        <v>张善博</v>
      </c>
      <c r="D11" s="14" t="str">
        <f>"男"</f>
        <v>男</v>
      </c>
      <c r="E11" s="13"/>
    </row>
    <row r="12" spans="1:5" ht="25.5" customHeight="1">
      <c r="A12" s="10">
        <v>10</v>
      </c>
      <c r="B12" s="13" t="s">
        <v>7</v>
      </c>
      <c r="C12" s="14" t="str">
        <f>"郑晓旭"</f>
        <v>郑晓旭</v>
      </c>
      <c r="D12" s="14" t="str">
        <f aca="true" t="shared" si="0" ref="D12:D20">"女"</f>
        <v>女</v>
      </c>
      <c r="E12" s="13"/>
    </row>
    <row r="13" spans="1:5" ht="25.5" customHeight="1">
      <c r="A13" s="10">
        <v>11</v>
      </c>
      <c r="B13" s="13" t="s">
        <v>7</v>
      </c>
      <c r="C13" s="14" t="str">
        <f>"邹银银"</f>
        <v>邹银银</v>
      </c>
      <c r="D13" s="14" t="str">
        <f t="shared" si="0"/>
        <v>女</v>
      </c>
      <c r="E13" s="13"/>
    </row>
    <row r="14" spans="1:5" ht="25.5" customHeight="1">
      <c r="A14" s="10">
        <v>12</v>
      </c>
      <c r="B14" s="13" t="s">
        <v>7</v>
      </c>
      <c r="C14" s="14" t="str">
        <f>"朱秋菊"</f>
        <v>朱秋菊</v>
      </c>
      <c r="D14" s="14" t="str">
        <f t="shared" si="0"/>
        <v>女</v>
      </c>
      <c r="E14" s="13"/>
    </row>
    <row r="15" spans="1:5" ht="25.5" customHeight="1">
      <c r="A15" s="10">
        <v>13</v>
      </c>
      <c r="B15" s="13" t="s">
        <v>7</v>
      </c>
      <c r="C15" s="14" t="str">
        <f>"单迪"</f>
        <v>单迪</v>
      </c>
      <c r="D15" s="14" t="str">
        <f t="shared" si="0"/>
        <v>女</v>
      </c>
      <c r="E15" s="13"/>
    </row>
    <row r="16" spans="1:5" ht="25.5" customHeight="1">
      <c r="A16" s="10">
        <v>14</v>
      </c>
      <c r="B16" s="13" t="s">
        <v>7</v>
      </c>
      <c r="C16" s="14" t="str">
        <f>"周云"</f>
        <v>周云</v>
      </c>
      <c r="D16" s="14" t="str">
        <f t="shared" si="0"/>
        <v>女</v>
      </c>
      <c r="E16" s="13"/>
    </row>
    <row r="17" spans="1:5" ht="25.5" customHeight="1">
      <c r="A17" s="10">
        <v>15</v>
      </c>
      <c r="B17" s="13" t="s">
        <v>7</v>
      </c>
      <c r="C17" s="14" t="str">
        <f>"段佳鑫"</f>
        <v>段佳鑫</v>
      </c>
      <c r="D17" s="14" t="str">
        <f t="shared" si="0"/>
        <v>女</v>
      </c>
      <c r="E17" s="13"/>
    </row>
    <row r="18" spans="1:5" ht="25.5" customHeight="1">
      <c r="A18" s="10">
        <v>16</v>
      </c>
      <c r="B18" s="13" t="s">
        <v>7</v>
      </c>
      <c r="C18" s="14" t="str">
        <f>"莫沛"</f>
        <v>莫沛</v>
      </c>
      <c r="D18" s="14" t="str">
        <f t="shared" si="0"/>
        <v>女</v>
      </c>
      <c r="E18" s="13"/>
    </row>
    <row r="19" spans="1:5" ht="25.5" customHeight="1">
      <c r="A19" s="10">
        <v>17</v>
      </c>
      <c r="B19" s="13" t="s">
        <v>7</v>
      </c>
      <c r="C19" s="14" t="str">
        <f>"刘璐"</f>
        <v>刘璐</v>
      </c>
      <c r="D19" s="14" t="str">
        <f t="shared" si="0"/>
        <v>女</v>
      </c>
      <c r="E19" s="13"/>
    </row>
    <row r="20" spans="1:5" ht="25.5" customHeight="1">
      <c r="A20" s="10">
        <v>18</v>
      </c>
      <c r="B20" s="13" t="s">
        <v>7</v>
      </c>
      <c r="C20" s="14" t="str">
        <f>"唐楠"</f>
        <v>唐楠</v>
      </c>
      <c r="D20" s="14" t="str">
        <f t="shared" si="0"/>
        <v>女</v>
      </c>
      <c r="E20" s="13"/>
    </row>
    <row r="21" spans="1:5" ht="25.5" customHeight="1">
      <c r="A21" s="10">
        <v>19</v>
      </c>
      <c r="B21" s="13" t="s">
        <v>8</v>
      </c>
      <c r="C21" s="14" t="str">
        <f>"张晟魁"</f>
        <v>张晟魁</v>
      </c>
      <c r="D21" s="14" t="str">
        <f>"男"</f>
        <v>男</v>
      </c>
      <c r="E21" s="13"/>
    </row>
    <row r="22" spans="1:5" ht="25.5" customHeight="1">
      <c r="A22" s="10">
        <v>20</v>
      </c>
      <c r="B22" s="13" t="s">
        <v>8</v>
      </c>
      <c r="C22" s="14" t="str">
        <f>"于姗"</f>
        <v>于姗</v>
      </c>
      <c r="D22" s="14" t="str">
        <f>"女"</f>
        <v>女</v>
      </c>
      <c r="E22" s="13"/>
    </row>
    <row r="23" spans="1:5" ht="25.5" customHeight="1">
      <c r="A23" s="10">
        <v>21</v>
      </c>
      <c r="B23" s="13" t="s">
        <v>8</v>
      </c>
      <c r="C23" s="14" t="str">
        <f>"刘秀莲"</f>
        <v>刘秀莲</v>
      </c>
      <c r="D23" s="14" t="str">
        <f>"女"</f>
        <v>女</v>
      </c>
      <c r="E23" s="13"/>
    </row>
    <row r="24" spans="1:5" ht="25.5" customHeight="1">
      <c r="A24" s="10">
        <v>22</v>
      </c>
      <c r="B24" s="13" t="s">
        <v>8</v>
      </c>
      <c r="C24" s="14" t="str">
        <f>"曲文晗"</f>
        <v>曲文晗</v>
      </c>
      <c r="D24" s="14" t="str">
        <f>"女"</f>
        <v>女</v>
      </c>
      <c r="E24" s="13"/>
    </row>
    <row r="25" spans="1:5" ht="25.5" customHeight="1">
      <c r="A25" s="10">
        <v>23</v>
      </c>
      <c r="B25" s="13" t="s">
        <v>8</v>
      </c>
      <c r="C25" s="14" t="str">
        <f>"顾广芳"</f>
        <v>顾广芳</v>
      </c>
      <c r="D25" s="14" t="str">
        <f>"男"</f>
        <v>男</v>
      </c>
      <c r="E25" s="13"/>
    </row>
    <row r="26" spans="1:5" ht="25.5" customHeight="1">
      <c r="A26" s="10">
        <v>24</v>
      </c>
      <c r="B26" s="13" t="s">
        <v>8</v>
      </c>
      <c r="C26" s="14" t="str">
        <f>"王淇"</f>
        <v>王淇</v>
      </c>
      <c r="D26" s="14" t="str">
        <f>"女"</f>
        <v>女</v>
      </c>
      <c r="E26" s="13"/>
    </row>
    <row r="27" spans="1:5" ht="25.5" customHeight="1">
      <c r="A27" s="10">
        <v>25</v>
      </c>
      <c r="B27" s="13" t="s">
        <v>8</v>
      </c>
      <c r="C27" s="14" t="str">
        <f>"封烨"</f>
        <v>封烨</v>
      </c>
      <c r="D27" s="14" t="str">
        <f>"女"</f>
        <v>女</v>
      </c>
      <c r="E27" s="13"/>
    </row>
    <row r="28" spans="1:5" ht="25.5" customHeight="1">
      <c r="A28" s="10">
        <v>26</v>
      </c>
      <c r="B28" s="13" t="s">
        <v>8</v>
      </c>
      <c r="C28" s="14" t="str">
        <f>"周丹"</f>
        <v>周丹</v>
      </c>
      <c r="D28" s="14" t="str">
        <f>"女"</f>
        <v>女</v>
      </c>
      <c r="E28" s="13"/>
    </row>
    <row r="29" spans="1:5" ht="25.5" customHeight="1">
      <c r="A29" s="10">
        <v>27</v>
      </c>
      <c r="B29" s="13" t="s">
        <v>8</v>
      </c>
      <c r="C29" s="14" t="str">
        <f>"杨雅婷"</f>
        <v>杨雅婷</v>
      </c>
      <c r="D29" s="14" t="str">
        <f>"女"</f>
        <v>女</v>
      </c>
      <c r="E29" s="13"/>
    </row>
    <row r="30" spans="1:5" ht="25.5" customHeight="1">
      <c r="A30" s="10">
        <v>28</v>
      </c>
      <c r="B30" s="13" t="s">
        <v>8</v>
      </c>
      <c r="C30" s="14" t="str">
        <f>"唐金造"</f>
        <v>唐金造</v>
      </c>
      <c r="D30" s="14" t="str">
        <f>"男"</f>
        <v>男</v>
      </c>
      <c r="E30" s="13"/>
    </row>
    <row r="31" spans="1:5" ht="25.5" customHeight="1">
      <c r="A31" s="10">
        <v>29</v>
      </c>
      <c r="B31" s="13" t="s">
        <v>8</v>
      </c>
      <c r="C31" s="14" t="str">
        <f>"颜婧娴"</f>
        <v>颜婧娴</v>
      </c>
      <c r="D31" s="14" t="str">
        <f>"女"</f>
        <v>女</v>
      </c>
      <c r="E31" s="13"/>
    </row>
    <row r="32" spans="1:5" ht="25.5" customHeight="1">
      <c r="A32" s="10">
        <v>30</v>
      </c>
      <c r="B32" s="13" t="s">
        <v>8</v>
      </c>
      <c r="C32" s="14" t="str">
        <f>"陈乙玲"</f>
        <v>陈乙玲</v>
      </c>
      <c r="D32" s="14" t="str">
        <f>"女"</f>
        <v>女</v>
      </c>
      <c r="E32" s="13"/>
    </row>
    <row r="33" spans="1:5" ht="25.5" customHeight="1">
      <c r="A33" s="10">
        <v>31</v>
      </c>
      <c r="B33" s="13" t="s">
        <v>8</v>
      </c>
      <c r="C33" s="14" t="str">
        <f>"符如贷"</f>
        <v>符如贷</v>
      </c>
      <c r="D33" s="14" t="str">
        <f>"女"</f>
        <v>女</v>
      </c>
      <c r="E33" s="13"/>
    </row>
    <row r="34" spans="1:5" ht="25.5" customHeight="1">
      <c r="A34" s="10">
        <v>32</v>
      </c>
      <c r="B34" s="13" t="s">
        <v>8</v>
      </c>
      <c r="C34" s="14" t="str">
        <f>"孙艺瑄"</f>
        <v>孙艺瑄</v>
      </c>
      <c r="D34" s="14" t="str">
        <f>"男"</f>
        <v>男</v>
      </c>
      <c r="E34" s="13"/>
    </row>
    <row r="35" spans="1:5" ht="25.5" customHeight="1">
      <c r="A35" s="10">
        <v>33</v>
      </c>
      <c r="B35" s="13" t="s">
        <v>8</v>
      </c>
      <c r="C35" s="14" t="str">
        <f>"林俊杰"</f>
        <v>林俊杰</v>
      </c>
      <c r="D35" s="14" t="str">
        <f>"男"</f>
        <v>男</v>
      </c>
      <c r="E35" s="13"/>
    </row>
    <row r="36" spans="1:5" ht="25.5" customHeight="1">
      <c r="A36" s="10">
        <v>34</v>
      </c>
      <c r="B36" s="13" t="s">
        <v>8</v>
      </c>
      <c r="C36" s="14" t="str">
        <f>"周芷莹"</f>
        <v>周芷莹</v>
      </c>
      <c r="D36" s="14" t="str">
        <f>"女"</f>
        <v>女</v>
      </c>
      <c r="E36" s="13"/>
    </row>
    <row r="37" spans="1:5" ht="25.5" customHeight="1">
      <c r="A37" s="10">
        <v>35</v>
      </c>
      <c r="B37" s="13" t="s">
        <v>8</v>
      </c>
      <c r="C37" s="14" t="str">
        <f>"田庆宇"</f>
        <v>田庆宇</v>
      </c>
      <c r="D37" s="14" t="str">
        <f>"男"</f>
        <v>男</v>
      </c>
      <c r="E37" s="13"/>
    </row>
    <row r="38" spans="1:5" ht="25.5" customHeight="1">
      <c r="A38" s="10">
        <v>36</v>
      </c>
      <c r="B38" s="13" t="s">
        <v>8</v>
      </c>
      <c r="C38" s="14" t="str">
        <f>"原晓喻"</f>
        <v>原晓喻</v>
      </c>
      <c r="D38" s="14" t="str">
        <f>"女"</f>
        <v>女</v>
      </c>
      <c r="E38" s="13"/>
    </row>
    <row r="39" spans="1:5" ht="25.5" customHeight="1">
      <c r="A39" s="10">
        <v>37</v>
      </c>
      <c r="B39" s="13" t="s">
        <v>8</v>
      </c>
      <c r="C39" s="14" t="str">
        <f>"郝佳"</f>
        <v>郝佳</v>
      </c>
      <c r="D39" s="14" t="str">
        <f>"女"</f>
        <v>女</v>
      </c>
      <c r="E39" s="13"/>
    </row>
    <row r="40" spans="1:5" ht="25.5" customHeight="1">
      <c r="A40" s="10">
        <v>38</v>
      </c>
      <c r="B40" s="13" t="s">
        <v>8</v>
      </c>
      <c r="C40" s="14" t="str">
        <f>"韩东宁"</f>
        <v>韩东宁</v>
      </c>
      <c r="D40" s="14" t="str">
        <f>"女"</f>
        <v>女</v>
      </c>
      <c r="E40" s="13"/>
    </row>
    <row r="41" spans="1:5" ht="25.5" customHeight="1">
      <c r="A41" s="10">
        <v>39</v>
      </c>
      <c r="B41" s="13" t="s">
        <v>8</v>
      </c>
      <c r="C41" s="14" t="str">
        <f>"王嘉政"</f>
        <v>王嘉政</v>
      </c>
      <c r="D41" s="14" t="str">
        <f>"男"</f>
        <v>男</v>
      </c>
      <c r="E41" s="13"/>
    </row>
    <row r="42" spans="1:6" ht="25.5" customHeight="1">
      <c r="A42" s="10">
        <v>40</v>
      </c>
      <c r="B42" s="15" t="s">
        <v>8</v>
      </c>
      <c r="C42" s="16" t="s">
        <v>9</v>
      </c>
      <c r="D42" s="16" t="s">
        <v>10</v>
      </c>
      <c r="E42" s="15"/>
      <c r="F42" s="17"/>
    </row>
    <row r="43" spans="1:5" ht="25.5" customHeight="1">
      <c r="A43" s="10">
        <v>41</v>
      </c>
      <c r="B43" s="13" t="s">
        <v>11</v>
      </c>
      <c r="C43" s="14" t="str">
        <f>"曾其娴"</f>
        <v>曾其娴</v>
      </c>
      <c r="D43" s="14" t="str">
        <f>"女"</f>
        <v>女</v>
      </c>
      <c r="E43" s="13"/>
    </row>
    <row r="44" spans="1:5" ht="25.5" customHeight="1">
      <c r="A44" s="10">
        <v>42</v>
      </c>
      <c r="B44" s="13" t="s">
        <v>11</v>
      </c>
      <c r="C44" s="14" t="str">
        <f>"王娇芬"</f>
        <v>王娇芬</v>
      </c>
      <c r="D44" s="14" t="str">
        <f>"女"</f>
        <v>女</v>
      </c>
      <c r="E44" s="13"/>
    </row>
    <row r="45" spans="1:5" ht="25.5" customHeight="1">
      <c r="A45" s="10">
        <v>43</v>
      </c>
      <c r="B45" s="13" t="s">
        <v>11</v>
      </c>
      <c r="C45" s="14" t="str">
        <f>"南光强"</f>
        <v>南光强</v>
      </c>
      <c r="D45" s="14" t="str">
        <f>"男"</f>
        <v>男</v>
      </c>
      <c r="E45" s="13"/>
    </row>
    <row r="46" spans="1:5" ht="25.5" customHeight="1">
      <c r="A46" s="10">
        <v>44</v>
      </c>
      <c r="B46" s="13" t="s">
        <v>11</v>
      </c>
      <c r="C46" s="14" t="str">
        <f>"臧志祥"</f>
        <v>臧志祥</v>
      </c>
      <c r="D46" s="14" t="str">
        <f>"男"</f>
        <v>男</v>
      </c>
      <c r="E46" s="13"/>
    </row>
    <row r="47" spans="1:5" ht="25.5" customHeight="1">
      <c r="A47" s="10">
        <v>45</v>
      </c>
      <c r="B47" s="13" t="s">
        <v>11</v>
      </c>
      <c r="C47" s="14" t="str">
        <f>"张莉"</f>
        <v>张莉</v>
      </c>
      <c r="D47" s="14" t="str">
        <f>"女"</f>
        <v>女</v>
      </c>
      <c r="E47" s="13"/>
    </row>
    <row r="48" spans="1:5" ht="25.5" customHeight="1">
      <c r="A48" s="10">
        <v>46</v>
      </c>
      <c r="B48" s="13" t="s">
        <v>11</v>
      </c>
      <c r="C48" s="14" t="str">
        <f>"刘圆芳"</f>
        <v>刘圆芳</v>
      </c>
      <c r="D48" s="14" t="str">
        <f>"女"</f>
        <v>女</v>
      </c>
      <c r="E48" s="13"/>
    </row>
    <row r="49" spans="1:5" ht="25.5" customHeight="1">
      <c r="A49" s="10">
        <v>47</v>
      </c>
      <c r="B49" s="13" t="s">
        <v>11</v>
      </c>
      <c r="C49" s="14" t="str">
        <f>"李然"</f>
        <v>李然</v>
      </c>
      <c r="D49" s="14" t="str">
        <f>"男"</f>
        <v>男</v>
      </c>
      <c r="E49" s="13"/>
    </row>
    <row r="50" spans="1:5" ht="25.5" customHeight="1">
      <c r="A50" s="10">
        <v>48</v>
      </c>
      <c r="B50" s="13" t="s">
        <v>11</v>
      </c>
      <c r="C50" s="14" t="str">
        <f>"栗晨曦"</f>
        <v>栗晨曦</v>
      </c>
      <c r="D50" s="14" t="str">
        <f>"男"</f>
        <v>男</v>
      </c>
      <c r="E50" s="13"/>
    </row>
    <row r="51" spans="1:5" ht="25.5" customHeight="1">
      <c r="A51" s="10">
        <v>49</v>
      </c>
      <c r="B51" s="13" t="s">
        <v>11</v>
      </c>
      <c r="C51" s="14" t="str">
        <f>"程美琴"</f>
        <v>程美琴</v>
      </c>
      <c r="D51" s="14" t="str">
        <f>"女"</f>
        <v>女</v>
      </c>
      <c r="E51" s="13"/>
    </row>
    <row r="52" spans="1:5" ht="25.5" customHeight="1">
      <c r="A52" s="10">
        <v>50</v>
      </c>
      <c r="B52" s="13" t="s">
        <v>11</v>
      </c>
      <c r="C52" s="14" t="str">
        <f>"谢华昭"</f>
        <v>谢华昭</v>
      </c>
      <c r="D52" s="14" t="str">
        <f>"男"</f>
        <v>男</v>
      </c>
      <c r="E52" s="13"/>
    </row>
    <row r="53" spans="1:5" ht="25.5" customHeight="1">
      <c r="A53" s="10">
        <v>51</v>
      </c>
      <c r="B53" s="13" t="s">
        <v>11</v>
      </c>
      <c r="C53" s="14" t="str">
        <f>"彭逊予"</f>
        <v>彭逊予</v>
      </c>
      <c r="D53" s="14" t="str">
        <f>"女"</f>
        <v>女</v>
      </c>
      <c r="E53" s="13"/>
    </row>
    <row r="54" spans="1:5" ht="25.5" customHeight="1">
      <c r="A54" s="10">
        <v>52</v>
      </c>
      <c r="B54" s="13" t="s">
        <v>11</v>
      </c>
      <c r="C54" s="14" t="str">
        <f>"张永祥"</f>
        <v>张永祥</v>
      </c>
      <c r="D54" s="14" t="str">
        <f>"男"</f>
        <v>男</v>
      </c>
      <c r="E54" s="13"/>
    </row>
    <row r="55" spans="1:5" ht="25.5" customHeight="1">
      <c r="A55" s="10">
        <v>53</v>
      </c>
      <c r="B55" s="13" t="s">
        <v>11</v>
      </c>
      <c r="C55" s="14" t="str">
        <f>"汪芝蓉"</f>
        <v>汪芝蓉</v>
      </c>
      <c r="D55" s="14" t="str">
        <f>"女"</f>
        <v>女</v>
      </c>
      <c r="E55" s="13"/>
    </row>
    <row r="56" spans="1:5" ht="25.5" customHeight="1">
      <c r="A56" s="10">
        <v>54</v>
      </c>
      <c r="B56" s="13" t="s">
        <v>11</v>
      </c>
      <c r="C56" s="14" t="str">
        <f>"袁莎"</f>
        <v>袁莎</v>
      </c>
      <c r="D56" s="14" t="str">
        <f>"女"</f>
        <v>女</v>
      </c>
      <c r="E56" s="13"/>
    </row>
    <row r="57" spans="1:6" s="3" customFormat="1" ht="25.5" customHeight="1">
      <c r="A57" s="10">
        <v>55</v>
      </c>
      <c r="B57" s="18" t="s">
        <v>11</v>
      </c>
      <c r="C57" s="19" t="str">
        <f>"张金臻"</f>
        <v>张金臻</v>
      </c>
      <c r="D57" s="19" t="str">
        <f>"女"</f>
        <v>女</v>
      </c>
      <c r="E57" s="18"/>
      <c r="F57" s="20"/>
    </row>
    <row r="58" spans="1:6" s="3" customFormat="1" ht="25.5" customHeight="1">
      <c r="A58" s="10">
        <v>56</v>
      </c>
      <c r="B58" s="21" t="s">
        <v>11</v>
      </c>
      <c r="C58" s="22" t="s">
        <v>12</v>
      </c>
      <c r="D58" s="22" t="s">
        <v>10</v>
      </c>
      <c r="E58" s="21"/>
      <c r="F58" s="23"/>
    </row>
    <row r="59" spans="1:6" s="3" customFormat="1" ht="25.5" customHeight="1">
      <c r="A59" s="10">
        <v>57</v>
      </c>
      <c r="B59" s="21" t="s">
        <v>11</v>
      </c>
      <c r="C59" s="22" t="s">
        <v>13</v>
      </c>
      <c r="D59" s="22" t="s">
        <v>14</v>
      </c>
      <c r="E59" s="21"/>
      <c r="F59" s="23"/>
    </row>
    <row r="60" spans="1:6" s="3" customFormat="1" ht="25.5" customHeight="1">
      <c r="A60" s="10">
        <v>58</v>
      </c>
      <c r="B60" s="21" t="s">
        <v>11</v>
      </c>
      <c r="C60" s="22" t="s">
        <v>15</v>
      </c>
      <c r="D60" s="22" t="s">
        <v>14</v>
      </c>
      <c r="E60" s="21"/>
      <c r="F60" s="23"/>
    </row>
  </sheetData>
  <sheetProtection/>
  <mergeCells count="1">
    <mergeCell ref="A1:E1"/>
  </mergeCells>
  <printOptions horizontalCentered="1"/>
  <pageMargins left="0.39305555555555555" right="0.39305555555555555" top="0.4722222222222222" bottom="0.4722222222222222" header="0.3541666666666667" footer="0.3541666666666667"/>
  <pageSetup fitToHeight="0" fitToWidth="1" horizontalDpi="600" verticalDpi="600" orientation="landscape" paperSize="8" scale="5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2023-03-01T09:16:56Z</dcterms:created>
  <dcterms:modified xsi:type="dcterms:W3CDTF">2023-03-14T16:09:34Z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A249A0A1148B47D7BA2CF7C300CC5CF8</vt:lpwstr>
  </property>
  <property fmtid="{D5CDD505-2E9C-101B-9397-08002B2CF9AE}" pid="4" name="KSOProductBuildV">
    <vt:lpwstr>2052-11.8.2.9067</vt:lpwstr>
  </property>
</Properties>
</file>