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<sst xmlns="http://schemas.openxmlformats.org/spreadsheetml/2006/main" count="113" uniqueCount="55">
  <si>
    <t>三亚市水务局下属事业单位2023年公开招聘工作人员拟入围面试资格复审人员名单</t>
  </si>
  <si>
    <t>序号</t>
  </si>
  <si>
    <t>职位代码</t>
  </si>
  <si>
    <t>姓名</t>
  </si>
  <si>
    <t>准考证号</t>
  </si>
  <si>
    <t>笔试成绩</t>
  </si>
  <si>
    <t>排名</t>
  </si>
  <si>
    <t>备注</t>
  </si>
  <si>
    <t>0101-管理岗(三亚市供水排水水质监测和信息管理中心)</t>
  </si>
  <si>
    <t>郑铭江</t>
  </si>
  <si>
    <t/>
  </si>
  <si>
    <t>杜一嘉</t>
  </si>
  <si>
    <t>0201-管理岗01(三亚市大隆水利工程管理局)</t>
  </si>
  <si>
    <t>吴乾章</t>
  </si>
  <si>
    <t>0202-管理岗02(三亚市大隆水利工程管理局)</t>
  </si>
  <si>
    <t>王浩</t>
  </si>
  <si>
    <t>韩孝吉</t>
  </si>
  <si>
    <t>梁文进</t>
  </si>
  <si>
    <t>0203-专业技术岗01(三亚市大隆水利工程管理局)</t>
  </si>
  <si>
    <t>吴永铭</t>
  </si>
  <si>
    <t>0204-专业技术岗02(三亚市大隆水利工程管理局)</t>
  </si>
  <si>
    <t>卢俊毅</t>
  </si>
  <si>
    <t>徐川怡</t>
  </si>
  <si>
    <t>陈精益</t>
  </si>
  <si>
    <t>秦辉</t>
  </si>
  <si>
    <t>张晓波</t>
  </si>
  <si>
    <t>谭定杰</t>
  </si>
  <si>
    <t>钟明勋</t>
  </si>
  <si>
    <t>蒲裕超</t>
  </si>
  <si>
    <t>何俊贤</t>
  </si>
  <si>
    <t>杨丽娟</t>
  </si>
  <si>
    <t>0205-专业技术岗03(三亚市大隆水利工程管理局)</t>
  </si>
  <si>
    <t>张佳伟</t>
  </si>
  <si>
    <t>杨承岷</t>
  </si>
  <si>
    <t>麦蕾</t>
  </si>
  <si>
    <t>0206-专业技术岗04(三亚市大隆水利工程管理局)</t>
  </si>
  <si>
    <t>黄身日</t>
  </si>
  <si>
    <t>吉英翠</t>
  </si>
  <si>
    <t>陈贤杰</t>
  </si>
  <si>
    <t>0301-管理岗(三亚市汤他水利水电工程管理处)</t>
  </si>
  <si>
    <t>李丹</t>
  </si>
  <si>
    <t>张思华</t>
  </si>
  <si>
    <t>李秀</t>
  </si>
  <si>
    <t>0302-专业技术岗01(三亚市汤他水利水电工程管理处)</t>
  </si>
  <si>
    <t>冯行指</t>
  </si>
  <si>
    <t>吴全</t>
  </si>
  <si>
    <t>王家志</t>
  </si>
  <si>
    <t>王西临</t>
  </si>
  <si>
    <t>李通</t>
  </si>
  <si>
    <t>陈志鑫</t>
  </si>
  <si>
    <t>0303-专业技术岗02(三亚市汤他水利水电工程管理处)</t>
  </si>
  <si>
    <t>王焱</t>
  </si>
  <si>
    <t>0401-专业技术岗(三亚市半岭水库工程管理处)</t>
  </si>
  <si>
    <t>欧海燕</t>
  </si>
  <si>
    <t>甘世禹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</si>
</sst>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黑体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0" fillId="4" borderId="1" applyNumberFormat="0" applyProtection="0">
      <alignment/>
    </xf>
    <xf numFmtId="0" fontId="11" fillId="5" borderId="2" applyNumberFormat="0" applyProtection="0">
      <alignment/>
    </xf>
    <xf numFmtId="0" fontId="12" fillId="6" borderId="0" applyNumberFormat="0" applyBorder="0" applyProtection="0">
      <alignment/>
    </xf>
    <xf numFmtId="0" fontId="13" fillId="0" borderId="3" applyNumberFormat="0" applyFill="0" applyProtection="0">
      <alignment/>
    </xf>
    <xf numFmtId="0" fontId="20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4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6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15" fillId="0" borderId="6" applyNumberFormat="0" applyFill="0" applyProtection="0">
      <alignment/>
    </xf>
    <xf numFmtId="0" fontId="9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6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17" fillId="4" borderId="8" applyNumberFormat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6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8" applyNumberFormat="0" applyProtection="0">
      <alignment/>
    </xf>
    <xf numFmtId="0" fontId="0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7"/>
  <sheetViews>
    <sheetView tabSelected="1" workbookViewId="0" topLeftCell="A1">
      <selection activeCell="K37" sqref="K37"/>
    </sheetView>
  </sheetViews>
  <sheetFormatPr defaultColWidth="9.00390625" defaultRowHeight="19.5" customHeight="1" outlineLevelCol="6"/>
  <cols>
    <col min="1" max="1" width="4.421875" style="1" customWidth="1"/>
    <col min="2" max="2" width="37.140625" style="3" customWidth="1"/>
    <col min="3" max="3" width="7.140625" style="1" customWidth="1"/>
    <col min="4" max="4" width="13.8515625" style="1" customWidth="1"/>
    <col min="5" max="5" width="10.28125" style="1" customWidth="1"/>
    <col min="6" max="6" width="5.421875" style="1" customWidth="1"/>
    <col min="7" max="7" width="3.421875" style="1" customWidth="1"/>
    <col min="8" max="16384" width="9.00390625" style="1" customWidth="1"/>
  </cols>
  <sheetData>
    <row r="1" spans="1:7" s="1" customFormat="1" ht="30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19.5" customHeight="1">
      <c r="A3" s="7">
        <v>1</v>
      </c>
      <c r="B3" s="8" t="s">
        <v>8</v>
      </c>
      <c r="C3" s="7" t="s">
        <v>9</v>
      </c>
      <c r="D3" s="7" t="str">
        <f>"202303050225"</f>
        <v>202303050225</v>
      </c>
      <c r="E3" s="11">
        <v>50</v>
      </c>
      <c r="F3" s="7">
        <v>1</v>
      </c>
      <c r="G3" s="7" t="s">
        <v>10</v>
      </c>
    </row>
    <row r="4" spans="1:7" s="1" customFormat="1" ht="19.5" customHeight="1">
      <c r="A4" s="7">
        <v>2</v>
      </c>
      <c r="B4" s="8" t="s">
        <v>8</v>
      </c>
      <c r="C4" s="7" t="s">
        <v>11</v>
      </c>
      <c r="D4" s="7" t="str">
        <f>"202303050228"</f>
        <v>202303050228</v>
      </c>
      <c r="E4" s="11">
        <v>47.6</v>
      </c>
      <c r="F4" s="7">
        <v>2</v>
      </c>
      <c r="G4" s="7" t="s">
        <v>10</v>
      </c>
    </row>
    <row r="5" spans="1:7" s="2" customFormat="1" ht="19.5" customHeight="1">
      <c r="A5" s="9">
        <v>3</v>
      </c>
      <c r="B5" s="10" t="s">
        <v>12</v>
      </c>
      <c r="C5" s="9" t="s">
        <v>13</v>
      </c>
      <c r="D5" s="9" t="str">
        <f>"202303050101"</f>
        <v>202303050101</v>
      </c>
      <c r="E5" s="12">
        <v>76.2</v>
      </c>
      <c r="F5" s="9">
        <v>1</v>
      </c>
      <c r="G5" s="9" t="s">
        <v>10</v>
      </c>
    </row>
    <row r="6" spans="1:7" s="1" customFormat="1" ht="19.5" customHeight="1">
      <c r="A6" s="7">
        <v>4</v>
      </c>
      <c r="B6" s="8" t="s">
        <v>14</v>
      </c>
      <c r="C6" s="7" t="s">
        <v>15</v>
      </c>
      <c r="D6" s="7" t="str">
        <f>"202303050504"</f>
        <v>202303050504</v>
      </c>
      <c r="E6" s="11">
        <v>55.1</v>
      </c>
      <c r="F6" s="7">
        <v>1</v>
      </c>
      <c r="G6" s="7" t="s">
        <v>10</v>
      </c>
    </row>
    <row r="7" spans="1:7" s="1" customFormat="1" ht="19.5" customHeight="1">
      <c r="A7" s="7">
        <v>5</v>
      </c>
      <c r="B7" s="8" t="s">
        <v>14</v>
      </c>
      <c r="C7" s="7" t="s">
        <v>16</v>
      </c>
      <c r="D7" s="7" t="str">
        <f>"202303050506"</f>
        <v>202303050506</v>
      </c>
      <c r="E7" s="11">
        <v>47.3</v>
      </c>
      <c r="F7" s="7">
        <v>2</v>
      </c>
      <c r="G7" s="7" t="s">
        <v>10</v>
      </c>
    </row>
    <row r="8" spans="1:7" s="1" customFormat="1" ht="19.5" customHeight="1">
      <c r="A8" s="7">
        <v>6</v>
      </c>
      <c r="B8" s="8" t="s">
        <v>14</v>
      </c>
      <c r="C8" s="7" t="s">
        <v>17</v>
      </c>
      <c r="D8" s="7" t="str">
        <f>"202303050501"</f>
        <v>202303050501</v>
      </c>
      <c r="E8" s="11">
        <v>44.4</v>
      </c>
      <c r="F8" s="7">
        <v>3</v>
      </c>
      <c r="G8" s="7" t="s">
        <v>10</v>
      </c>
    </row>
    <row r="9" spans="1:7" s="2" customFormat="1" ht="19.5" customHeight="1">
      <c r="A9" s="9">
        <v>7</v>
      </c>
      <c r="B9" s="10" t="s">
        <v>18</v>
      </c>
      <c r="C9" s="9" t="s">
        <v>19</v>
      </c>
      <c r="D9" s="9" t="str">
        <f>"202303050303"</f>
        <v>202303050303</v>
      </c>
      <c r="E9" s="12">
        <v>58.4</v>
      </c>
      <c r="F9" s="9">
        <v>1</v>
      </c>
      <c r="G9" s="9" t="s">
        <v>10</v>
      </c>
    </row>
    <row r="10" spans="1:7" s="1" customFormat="1" ht="19.5" customHeight="1">
      <c r="A10" s="7">
        <v>8</v>
      </c>
      <c r="B10" s="8" t="s">
        <v>20</v>
      </c>
      <c r="C10" s="7" t="s">
        <v>21</v>
      </c>
      <c r="D10" s="7" t="str">
        <f>"202303050310"</f>
        <v>202303050310</v>
      </c>
      <c r="E10" s="11">
        <v>61</v>
      </c>
      <c r="F10" s="7">
        <v>1</v>
      </c>
      <c r="G10" s="7" t="s">
        <v>10</v>
      </c>
    </row>
    <row r="11" spans="1:7" s="1" customFormat="1" ht="19.5" customHeight="1">
      <c r="A11" s="7">
        <v>9</v>
      </c>
      <c r="B11" s="8" t="s">
        <v>20</v>
      </c>
      <c r="C11" s="7" t="s">
        <v>22</v>
      </c>
      <c r="D11" s="7" t="str">
        <f>"202303050314"</f>
        <v>202303050314</v>
      </c>
      <c r="E11" s="11">
        <v>59.9</v>
      </c>
      <c r="F11" s="7">
        <v>2</v>
      </c>
      <c r="G11" s="7" t="s">
        <v>10</v>
      </c>
    </row>
    <row r="12" spans="1:7" s="1" customFormat="1" ht="19.5" customHeight="1">
      <c r="A12" s="7">
        <v>10</v>
      </c>
      <c r="B12" s="8" t="s">
        <v>20</v>
      </c>
      <c r="C12" s="7" t="s">
        <v>23</v>
      </c>
      <c r="D12" s="7" t="str">
        <f>"202303050322"</f>
        <v>202303050322</v>
      </c>
      <c r="E12" s="11">
        <v>59.7</v>
      </c>
      <c r="F12" s="7">
        <v>3</v>
      </c>
      <c r="G12" s="7" t="s">
        <v>10</v>
      </c>
    </row>
    <row r="13" spans="1:7" s="1" customFormat="1" ht="19.5" customHeight="1">
      <c r="A13" s="7">
        <v>11</v>
      </c>
      <c r="B13" s="8" t="s">
        <v>20</v>
      </c>
      <c r="C13" s="7" t="s">
        <v>24</v>
      </c>
      <c r="D13" s="7" t="str">
        <f>"202303050325"</f>
        <v>202303050325</v>
      </c>
      <c r="E13" s="11">
        <v>57.4</v>
      </c>
      <c r="F13" s="7">
        <v>4</v>
      </c>
      <c r="G13" s="7" t="s">
        <v>10</v>
      </c>
    </row>
    <row r="14" spans="1:7" s="1" customFormat="1" ht="19.5" customHeight="1">
      <c r="A14" s="7">
        <v>12</v>
      </c>
      <c r="B14" s="8" t="s">
        <v>20</v>
      </c>
      <c r="C14" s="7" t="s">
        <v>25</v>
      </c>
      <c r="D14" s="7" t="str">
        <f>"202303050312"</f>
        <v>202303050312</v>
      </c>
      <c r="E14" s="11">
        <v>55.9</v>
      </c>
      <c r="F14" s="7">
        <v>5</v>
      </c>
      <c r="G14" s="7" t="s">
        <v>10</v>
      </c>
    </row>
    <row r="15" spans="1:7" s="1" customFormat="1" ht="19.5" customHeight="1">
      <c r="A15" s="7">
        <v>13</v>
      </c>
      <c r="B15" s="8" t="s">
        <v>20</v>
      </c>
      <c r="C15" s="7" t="s">
        <v>26</v>
      </c>
      <c r="D15" s="7" t="str">
        <f>"202303050313"</f>
        <v>202303050313</v>
      </c>
      <c r="E15" s="11">
        <v>55.4</v>
      </c>
      <c r="F15" s="7">
        <v>6</v>
      </c>
      <c r="G15" s="7" t="s">
        <v>10</v>
      </c>
    </row>
    <row r="16" spans="1:7" s="1" customFormat="1" ht="19.5" customHeight="1">
      <c r="A16" s="7">
        <v>14</v>
      </c>
      <c r="B16" s="8" t="s">
        <v>20</v>
      </c>
      <c r="C16" s="7" t="s">
        <v>27</v>
      </c>
      <c r="D16" s="7" t="str">
        <f>"202303050318"</f>
        <v>202303050318</v>
      </c>
      <c r="E16" s="11">
        <v>54.3</v>
      </c>
      <c r="F16" s="7">
        <v>7</v>
      </c>
      <c r="G16" s="7" t="s">
        <v>10</v>
      </c>
    </row>
    <row r="17" spans="1:7" s="1" customFormat="1" ht="19.5" customHeight="1">
      <c r="A17" s="7">
        <v>15</v>
      </c>
      <c r="B17" s="8" t="s">
        <v>20</v>
      </c>
      <c r="C17" s="7" t="s">
        <v>28</v>
      </c>
      <c r="D17" s="7" t="str">
        <f>"202303050307"</f>
        <v>202303050307</v>
      </c>
      <c r="E17" s="11">
        <v>53.9</v>
      </c>
      <c r="F17" s="7">
        <v>8</v>
      </c>
      <c r="G17" s="7" t="s">
        <v>10</v>
      </c>
    </row>
    <row r="18" spans="1:7" s="1" customFormat="1" ht="19.5" customHeight="1">
      <c r="A18" s="7">
        <v>16</v>
      </c>
      <c r="B18" s="8" t="s">
        <v>20</v>
      </c>
      <c r="C18" s="7" t="s">
        <v>29</v>
      </c>
      <c r="D18" s="7" t="str">
        <f>"202303050328"</f>
        <v>202303050328</v>
      </c>
      <c r="E18" s="11">
        <v>50.4</v>
      </c>
      <c r="F18" s="7">
        <v>9</v>
      </c>
      <c r="G18" s="7" t="s">
        <v>10</v>
      </c>
    </row>
    <row r="19" spans="1:7" s="1" customFormat="1" ht="19.5" customHeight="1">
      <c r="A19" s="7">
        <v>17</v>
      </c>
      <c r="B19" s="8" t="s">
        <v>20</v>
      </c>
      <c r="C19" s="7" t="s">
        <v>30</v>
      </c>
      <c r="D19" s="7" t="str">
        <f>"202303050326"</f>
        <v>202303050326</v>
      </c>
      <c r="E19" s="11">
        <v>50.2</v>
      </c>
      <c r="F19" s="7">
        <v>10</v>
      </c>
      <c r="G19" s="7" t="s">
        <v>10</v>
      </c>
    </row>
    <row r="20" spans="1:7" s="1" customFormat="1" ht="19.5" customHeight="1">
      <c r="A20" s="7">
        <v>18</v>
      </c>
      <c r="B20" s="8" t="s">
        <v>31</v>
      </c>
      <c r="C20" s="7" t="s">
        <v>32</v>
      </c>
      <c r="D20" s="7" t="str">
        <f>"202303050520"</f>
        <v>202303050520</v>
      </c>
      <c r="E20" s="11">
        <v>61.9</v>
      </c>
      <c r="F20" s="7">
        <v>1</v>
      </c>
      <c r="G20" s="7" t="s">
        <v>10</v>
      </c>
    </row>
    <row r="21" spans="1:7" s="1" customFormat="1" ht="19.5" customHeight="1">
      <c r="A21" s="7">
        <v>19</v>
      </c>
      <c r="B21" s="8" t="s">
        <v>31</v>
      </c>
      <c r="C21" s="7" t="s">
        <v>33</v>
      </c>
      <c r="D21" s="7" t="str">
        <f>"202303050519"</f>
        <v>202303050519</v>
      </c>
      <c r="E21" s="11">
        <v>59.8</v>
      </c>
      <c r="F21" s="7">
        <v>2</v>
      </c>
      <c r="G21" s="7" t="s">
        <v>10</v>
      </c>
    </row>
    <row r="22" spans="1:7" s="1" customFormat="1" ht="19.5" customHeight="1">
      <c r="A22" s="7">
        <v>20</v>
      </c>
      <c r="B22" s="8" t="s">
        <v>31</v>
      </c>
      <c r="C22" s="7" t="s">
        <v>34</v>
      </c>
      <c r="D22" s="7" t="str">
        <f>"202303050526"</f>
        <v>202303050526</v>
      </c>
      <c r="E22" s="11">
        <v>58.3</v>
      </c>
      <c r="F22" s="7">
        <v>3</v>
      </c>
      <c r="G22" s="7" t="s">
        <v>10</v>
      </c>
    </row>
    <row r="23" spans="1:7" s="1" customFormat="1" ht="19.5" customHeight="1">
      <c r="A23" s="7">
        <v>21</v>
      </c>
      <c r="B23" s="8" t="s">
        <v>35</v>
      </c>
      <c r="C23" s="7" t="s">
        <v>36</v>
      </c>
      <c r="D23" s="7" t="str">
        <f>"202303050223"</f>
        <v>202303050223</v>
      </c>
      <c r="E23" s="11">
        <v>64</v>
      </c>
      <c r="F23" s="7">
        <v>1</v>
      </c>
      <c r="G23" s="7" t="s">
        <v>10</v>
      </c>
    </row>
    <row r="24" spans="1:7" s="1" customFormat="1" ht="19.5" customHeight="1">
      <c r="A24" s="7">
        <v>22</v>
      </c>
      <c r="B24" s="8" t="s">
        <v>35</v>
      </c>
      <c r="C24" s="7" t="s">
        <v>37</v>
      </c>
      <c r="D24" s="7" t="str">
        <f>"202303050210"</f>
        <v>202303050210</v>
      </c>
      <c r="E24" s="11">
        <v>59.8</v>
      </c>
      <c r="F24" s="7">
        <v>2</v>
      </c>
      <c r="G24" s="7" t="s">
        <v>10</v>
      </c>
    </row>
    <row r="25" spans="1:7" s="1" customFormat="1" ht="19.5" customHeight="1">
      <c r="A25" s="7">
        <v>23</v>
      </c>
      <c r="B25" s="8" t="s">
        <v>35</v>
      </c>
      <c r="C25" s="7" t="s">
        <v>38</v>
      </c>
      <c r="D25" s="7" t="str">
        <f>"202303050217"</f>
        <v>202303050217</v>
      </c>
      <c r="E25" s="11">
        <v>58</v>
      </c>
      <c r="F25" s="7">
        <v>3</v>
      </c>
      <c r="G25" s="7" t="s">
        <v>10</v>
      </c>
    </row>
    <row r="26" spans="1:7" s="1" customFormat="1" ht="19.5" customHeight="1">
      <c r="A26" s="7">
        <v>24</v>
      </c>
      <c r="B26" s="8" t="s">
        <v>39</v>
      </c>
      <c r="C26" s="7" t="s">
        <v>40</v>
      </c>
      <c r="D26" s="7" t="str">
        <f>"202303050124"</f>
        <v>202303050124</v>
      </c>
      <c r="E26" s="11">
        <v>65.4</v>
      </c>
      <c r="F26" s="7">
        <v>1</v>
      </c>
      <c r="G26" s="7" t="s">
        <v>10</v>
      </c>
    </row>
    <row r="27" spans="1:7" s="1" customFormat="1" ht="19.5" customHeight="1">
      <c r="A27" s="7">
        <v>25</v>
      </c>
      <c r="B27" s="8" t="s">
        <v>39</v>
      </c>
      <c r="C27" s="7" t="s">
        <v>41</v>
      </c>
      <c r="D27" s="7" t="str">
        <f>"202303050209"</f>
        <v>202303050209</v>
      </c>
      <c r="E27" s="11">
        <v>65.4</v>
      </c>
      <c r="F27" s="7">
        <v>1</v>
      </c>
      <c r="G27" s="7" t="s">
        <v>10</v>
      </c>
    </row>
    <row r="28" spans="1:7" s="1" customFormat="1" ht="19.5" customHeight="1">
      <c r="A28" s="7">
        <v>26</v>
      </c>
      <c r="B28" s="8" t="s">
        <v>39</v>
      </c>
      <c r="C28" s="7" t="s">
        <v>42</v>
      </c>
      <c r="D28" s="7" t="str">
        <f>"202303050205"</f>
        <v>202303050205</v>
      </c>
      <c r="E28" s="11">
        <v>64.9</v>
      </c>
      <c r="F28" s="7">
        <v>3</v>
      </c>
      <c r="G28" s="7" t="s">
        <v>10</v>
      </c>
    </row>
    <row r="29" spans="1:7" s="1" customFormat="1" ht="19.5" customHeight="1">
      <c r="A29" s="7">
        <v>27</v>
      </c>
      <c r="B29" s="8" t="s">
        <v>43</v>
      </c>
      <c r="C29" s="7" t="s">
        <v>44</v>
      </c>
      <c r="D29" s="7" t="str">
        <f>"202303050422"</f>
        <v>202303050422</v>
      </c>
      <c r="E29" s="11">
        <v>59.6</v>
      </c>
      <c r="F29" s="7">
        <v>1</v>
      </c>
      <c r="G29" s="7" t="s">
        <v>10</v>
      </c>
    </row>
    <row r="30" spans="1:7" s="1" customFormat="1" ht="19.5" customHeight="1">
      <c r="A30" s="7">
        <v>28</v>
      </c>
      <c r="B30" s="8" t="s">
        <v>43</v>
      </c>
      <c r="C30" s="7" t="s">
        <v>45</v>
      </c>
      <c r="D30" s="7" t="str">
        <f>"202303050415"</f>
        <v>202303050415</v>
      </c>
      <c r="E30" s="11">
        <v>55.9</v>
      </c>
      <c r="F30" s="7">
        <v>2</v>
      </c>
      <c r="G30" s="7" t="s">
        <v>10</v>
      </c>
    </row>
    <row r="31" spans="1:7" s="1" customFormat="1" ht="19.5" customHeight="1">
      <c r="A31" s="7">
        <v>29</v>
      </c>
      <c r="B31" s="8" t="s">
        <v>43</v>
      </c>
      <c r="C31" s="7" t="s">
        <v>46</v>
      </c>
      <c r="D31" s="7" t="str">
        <f>"202303050405"</f>
        <v>202303050405</v>
      </c>
      <c r="E31" s="11">
        <v>55.5</v>
      </c>
      <c r="F31" s="7">
        <v>3</v>
      </c>
      <c r="G31" s="7" t="s">
        <v>10</v>
      </c>
    </row>
    <row r="32" spans="1:7" s="1" customFormat="1" ht="19.5" customHeight="1">
      <c r="A32" s="7">
        <v>30</v>
      </c>
      <c r="B32" s="8" t="s">
        <v>43</v>
      </c>
      <c r="C32" s="7" t="s">
        <v>47</v>
      </c>
      <c r="D32" s="7" t="str">
        <f>"202303050417"</f>
        <v>202303050417</v>
      </c>
      <c r="E32" s="11">
        <v>51.9</v>
      </c>
      <c r="F32" s="7">
        <v>4</v>
      </c>
      <c r="G32" s="7" t="s">
        <v>10</v>
      </c>
    </row>
    <row r="33" spans="1:7" s="1" customFormat="1" ht="19.5" customHeight="1">
      <c r="A33" s="7">
        <v>31</v>
      </c>
      <c r="B33" s="8" t="s">
        <v>43</v>
      </c>
      <c r="C33" s="7" t="s">
        <v>48</v>
      </c>
      <c r="D33" s="7" t="str">
        <f>"202303050413"</f>
        <v>202303050413</v>
      </c>
      <c r="E33" s="11">
        <v>51.4</v>
      </c>
      <c r="F33" s="7">
        <v>5</v>
      </c>
      <c r="G33" s="7" t="s">
        <v>10</v>
      </c>
    </row>
    <row r="34" spans="1:7" s="1" customFormat="1" ht="19.5" customHeight="1">
      <c r="A34" s="7">
        <v>32</v>
      </c>
      <c r="B34" s="8" t="s">
        <v>43</v>
      </c>
      <c r="C34" s="7" t="s">
        <v>49</v>
      </c>
      <c r="D34" s="7" t="str">
        <f>"202303050409"</f>
        <v>202303050409</v>
      </c>
      <c r="E34" s="11">
        <v>50.7</v>
      </c>
      <c r="F34" s="7">
        <v>6</v>
      </c>
      <c r="G34" s="7" t="s">
        <v>10</v>
      </c>
    </row>
    <row r="35" spans="1:7" s="1" customFormat="1" ht="19.5" customHeight="1">
      <c r="A35" s="7">
        <v>33</v>
      </c>
      <c r="B35" s="8" t="s">
        <v>50</v>
      </c>
      <c r="C35" s="7" t="s">
        <v>51</v>
      </c>
      <c r="D35" s="7" t="str">
        <f>"202303050529"</f>
        <v>202303050529</v>
      </c>
      <c r="E35" s="11">
        <v>56.1</v>
      </c>
      <c r="F35" s="7">
        <v>1</v>
      </c>
      <c r="G35" s="7" t="s">
        <v>10</v>
      </c>
    </row>
    <row r="36" spans="1:7" s="1" customFormat="1" ht="19.5" customHeight="1">
      <c r="A36" s="7">
        <v>34</v>
      </c>
      <c r="B36" s="8" t="s">
        <v>52</v>
      </c>
      <c r="C36" s="7" t="s">
        <v>53</v>
      </c>
      <c r="D36" s="7" t="str">
        <f>"202303050427"</f>
        <v>202303050427</v>
      </c>
      <c r="E36" s="11">
        <v>47.3</v>
      </c>
      <c r="F36" s="7">
        <v>1</v>
      </c>
      <c r="G36" s="7" t="s">
        <v>10</v>
      </c>
    </row>
    <row r="37" spans="1:7" s="1" customFormat="1" ht="19.5" customHeight="1">
      <c r="A37" s="7">
        <v>35</v>
      </c>
      <c r="B37" s="8" t="s">
        <v>52</v>
      </c>
      <c r="C37" s="7" t="s">
        <v>54</v>
      </c>
      <c r="D37" s="7" t="str">
        <f>"202303050425"</f>
        <v>202303050425</v>
      </c>
      <c r="E37" s="11">
        <v>46.6</v>
      </c>
      <c r="F37" s="7">
        <v>2</v>
      </c>
      <c r="G37" s="7" t="s">
        <v>10</v>
      </c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Q34" sqref="Q34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2023-03-10T16:05:00Z</dcterms:created>
  <dcterms:modified xsi:type="dcterms:W3CDTF">2023-03-14T17:24:05Z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