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Sheet1" sheetId="1" r:id="rId1"/>
    <sheet name="Sheet2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<sst xmlns="http://schemas.openxmlformats.org/spreadsheetml/2006/main" count="299" uniqueCount="89">
  <si>
    <t>2022年12月扬州经济技术开发区国有控股（集团）有限公司
职业经理人和高层次人才招聘拟聘用人员名单</t>
  </si>
  <si>
    <t>序号</t>
  </si>
  <si>
    <t>主管单位</t>
  </si>
  <si>
    <t>部门公司</t>
  </si>
  <si>
    <t>职位名称</t>
  </si>
  <si>
    <t>姓名</t>
  </si>
  <si>
    <t>身份证号</t>
  </si>
  <si>
    <t>扬州经济技术开发区（开发）集团有限公司</t>
  </si>
  <si>
    <t>扬州九龙湾置业有限公司</t>
  </si>
  <si>
    <t>总经理</t>
  </si>
  <si>
    <t>胡津宁</t>
  </si>
  <si>
    <t>1201XXXX0516</t>
  </si>
  <si>
    <t>扬州智谷资产管理有限公司</t>
  </si>
  <si>
    <t>肖生广</t>
  </si>
  <si>
    <t>3206XXXX125X</t>
  </si>
  <si>
    <t>扬州经开投资集团有限公司</t>
  </si>
  <si>
    <t>扬州经开融资租赁有限公司</t>
  </si>
  <si>
    <t>副总经理</t>
  </si>
  <si>
    <t>王银虎</t>
  </si>
  <si>
    <t>3213XXXX2434</t>
  </si>
  <si>
    <t>扬州经济技术开发区国有控股（集团）有限公司</t>
  </si>
  <si>
    <t>集团本部发展部</t>
  </si>
  <si>
    <t>资产管理主管</t>
  </si>
  <si>
    <t>袁媛</t>
  </si>
  <si>
    <t>3210XXXX0321</t>
  </si>
  <si>
    <t>扬州经开招商集团有限公司</t>
  </si>
  <si>
    <t>集团本部</t>
  </si>
  <si>
    <t>商务英语</t>
  </si>
  <si>
    <t>朱伟斌</t>
  </si>
  <si>
    <t>3701XXXX4511</t>
  </si>
  <si>
    <t>扬州绿色产业投资发展控股（集团）有限责任公司</t>
  </si>
  <si>
    <t>扬州绿投建设工程有限公司</t>
  </si>
  <si>
    <t>运营总监</t>
  </si>
  <si>
    <t>张东伟</t>
  </si>
  <si>
    <t>3210XXXX0614</t>
  </si>
  <si>
    <t>扬州市临港建设发展有限公司</t>
  </si>
  <si>
    <t>姚秉峰</t>
  </si>
  <si>
    <t>3207XXXX0039</t>
  </si>
  <si>
    <t>扬州智谷建设发展有限公司</t>
  </si>
  <si>
    <t>项目总监</t>
  </si>
  <si>
    <t>黄祖冠</t>
  </si>
  <si>
    <t>3623XXXX8319</t>
  </si>
  <si>
    <t>营销总监</t>
  </si>
  <si>
    <t>杨全球</t>
  </si>
  <si>
    <t>3212XXXX461X</t>
  </si>
  <si>
    <t>2022年12月扬州经济技术开发区国有控股（集团）有限公司职业经理人和高层次人才招聘终面成绩汇总表</t>
  </si>
  <si>
    <t>招考
人数</t>
  </si>
  <si>
    <t>手机号码</t>
  </si>
  <si>
    <t>身份证号（简单）</t>
  </si>
  <si>
    <t>性别</t>
  </si>
  <si>
    <t>批次</t>
  </si>
  <si>
    <t>抽签号</t>
  </si>
  <si>
    <t>终面
成绩</t>
  </si>
  <si>
    <t>终面
排名</t>
  </si>
  <si>
    <t>1</t>
  </si>
  <si>
    <t>陈磊</t>
  </si>
  <si>
    <t>男</t>
  </si>
  <si>
    <t>下午</t>
  </si>
  <si>
    <t>周昱鑫</t>
  </si>
  <si>
    <t>刘水庚</t>
  </si>
  <si>
    <t>张树斌</t>
  </si>
  <si>
    <t>王衍杰</t>
  </si>
  <si>
    <t>上午</t>
  </si>
  <si>
    <t>蒋晟</t>
  </si>
  <si>
    <t>何京</t>
  </si>
  <si>
    <t>女</t>
  </si>
  <si>
    <t>颜扬</t>
  </si>
  <si>
    <t>张若容</t>
  </si>
  <si>
    <r>
      <rPr>
        <sz val="9"/>
        <rFont val="宋体"/>
        <charset val="134"/>
        <scheme val="minor"/>
      </rPr>
      <t>扬州经开投资集团有限公司</t>
    </r>
    <r>
      <rPr>
        <sz val="9"/>
        <rFont val="宋体"/>
        <charset val="134"/>
        <scheme val="minor"/>
      </rPr>
      <t xml:space="preserve"> </t>
    </r>
  </si>
  <si>
    <t>江韩斌</t>
  </si>
  <si>
    <t>刘一杉</t>
  </si>
  <si>
    <t>曲华伟</t>
  </si>
  <si>
    <t>奚荃</t>
  </si>
  <si>
    <t>陆佳</t>
  </si>
  <si>
    <r>
      <rPr>
        <sz val="9"/>
        <rFont val="宋体"/>
        <charset val="134"/>
        <scheme val="minor"/>
      </rPr>
      <t xml:space="preserve"> </t>
    </r>
    <r>
      <rPr>
        <sz val="9"/>
        <rFont val="宋体"/>
        <charset val="134"/>
        <scheme val="minor"/>
      </rPr>
      <t>集团本部</t>
    </r>
    <r>
      <rPr>
        <sz val="9"/>
        <rFont val="宋体"/>
        <charset val="134"/>
        <scheme val="minor"/>
      </rPr>
      <t xml:space="preserve">    </t>
    </r>
  </si>
  <si>
    <t>裴蓓</t>
  </si>
  <si>
    <t>梁洪青</t>
  </si>
  <si>
    <t>绿投建设运营总监</t>
  </si>
  <si>
    <t>童刚</t>
  </si>
  <si>
    <t>史烽</t>
  </si>
  <si>
    <t>潘波</t>
  </si>
  <si>
    <t>刘广文</t>
  </si>
  <si>
    <t>智谷项目总监</t>
  </si>
  <si>
    <t>赵建华</t>
  </si>
  <si>
    <t>张小军</t>
  </si>
  <si>
    <t>智谷营销总监</t>
  </si>
  <si>
    <t>蒋坤兵</t>
  </si>
  <si>
    <t>梁明建</t>
  </si>
  <si>
    <t>扬州拓普人才开发有限公司
二〇二三年二月十二日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</si>
</sst>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黑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21" fillId="13" borderId="2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&#24555;&#25463;&#25991;&#20214;&#22841;\2&#12289;22&#24180;&#27743;&#33487;&#24066;&#22330;&#37096;\&#21327;&#21161;\17.&#24320;&#21457;&#21306;&#22269;&#25511;&#29454;&#22836;\2023.02.12&#32456;&#38754;\&#25104;&#32489;&#20844;&#31034;\&#24320;&#21457;&#21306;&#20505;&#36873;&#20154;&#32456;&#38754;&#25104;&#32489;&#25490;&#21517;&#12304;&#21407;&#22987;&#25968;&#25454;&#12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姓名</v>
          </cell>
          <cell r="B1" t="str">
            <v>性别</v>
          </cell>
          <cell r="C1" t="str">
            <v>手机号码</v>
          </cell>
          <cell r="D1" t="str">
            <v>身份证号</v>
          </cell>
        </row>
        <row r="2">
          <cell r="A2" t="str">
            <v>何京</v>
          </cell>
          <cell r="B2" t="str">
            <v>男</v>
          </cell>
          <cell r="C2" t="str">
            <v>17607312521</v>
          </cell>
          <cell r="D2" t="str">
            <v>430602198604062539</v>
          </cell>
        </row>
        <row r="3">
          <cell r="A3" t="str">
            <v>董楠</v>
          </cell>
          <cell r="B3" t="str">
            <v>男</v>
          </cell>
          <cell r="C3" t="str">
            <v>13530860203</v>
          </cell>
          <cell r="D3" t="str">
            <v>522501198301072811</v>
          </cell>
        </row>
        <row r="4">
          <cell r="A4" t="str">
            <v>曾恩华</v>
          </cell>
          <cell r="B4" t="str">
            <v>男</v>
          </cell>
          <cell r="C4" t="str">
            <v>13297024811</v>
          </cell>
          <cell r="D4" t="str">
            <v>612325198108062410</v>
          </cell>
        </row>
        <row r="5">
          <cell r="A5" t="str">
            <v>赵文涛</v>
          </cell>
          <cell r="B5" t="str">
            <v>男</v>
          </cell>
          <cell r="C5" t="str">
            <v>15839261201</v>
          </cell>
          <cell r="D5" t="str">
            <v>410603198211210011</v>
          </cell>
        </row>
        <row r="6">
          <cell r="A6" t="str">
            <v>肖生广</v>
          </cell>
          <cell r="B6" t="str">
            <v>男</v>
          </cell>
          <cell r="C6" t="str">
            <v>13162826908</v>
          </cell>
          <cell r="D6" t="str">
            <v>32068319920306125X</v>
          </cell>
        </row>
        <row r="7">
          <cell r="A7" t="str">
            <v>蒋晟</v>
          </cell>
          <cell r="B7" t="str">
            <v>男</v>
          </cell>
          <cell r="C7" t="str">
            <v>18652569699</v>
          </cell>
          <cell r="D7" t="str">
            <v>321001198809040313</v>
          </cell>
        </row>
        <row r="8">
          <cell r="A8" t="str">
            <v>张小军</v>
          </cell>
          <cell r="B8" t="str">
            <v>男</v>
          </cell>
          <cell r="C8" t="str">
            <v>18851505319</v>
          </cell>
          <cell r="D8" t="str">
            <v>320621198103058316</v>
          </cell>
        </row>
        <row r="9">
          <cell r="A9" t="str">
            <v>赵建华</v>
          </cell>
          <cell r="B9" t="str">
            <v>男</v>
          </cell>
          <cell r="C9" t="str">
            <v>15850575683</v>
          </cell>
          <cell r="D9" t="str">
            <v>320981198810211976</v>
          </cell>
        </row>
        <row r="10">
          <cell r="A10" t="str">
            <v>周毅</v>
          </cell>
          <cell r="B10" t="str">
            <v>男</v>
          </cell>
          <cell r="C10" t="str">
            <v>15162921122</v>
          </cell>
          <cell r="D10" t="str">
            <v>320821198202160915</v>
          </cell>
        </row>
        <row r="11">
          <cell r="A11" t="str">
            <v>黄祖冠</v>
          </cell>
          <cell r="B11" t="str">
            <v>男</v>
          </cell>
          <cell r="C11" t="str">
            <v>18110931500</v>
          </cell>
          <cell r="D11" t="str">
            <v>362321198810238319</v>
          </cell>
        </row>
        <row r="12">
          <cell r="A12" t="str">
            <v>丛少英</v>
          </cell>
          <cell r="B12" t="str">
            <v>男</v>
          </cell>
          <cell r="C12" t="str">
            <v>13820418818</v>
          </cell>
          <cell r="D12" t="str">
            <v>230381198310165518</v>
          </cell>
        </row>
        <row r="13">
          <cell r="A13" t="str">
            <v>徐炜</v>
          </cell>
          <cell r="B13" t="str">
            <v>男</v>
          </cell>
          <cell r="C13" t="str">
            <v>19962602519</v>
          </cell>
          <cell r="D13" t="str">
            <v>321084199408130014</v>
          </cell>
        </row>
        <row r="14">
          <cell r="A14" t="str">
            <v>谭伟辉</v>
          </cell>
          <cell r="B14" t="str">
            <v>男</v>
          </cell>
          <cell r="C14" t="str">
            <v>18605191900</v>
          </cell>
          <cell r="D14" t="str">
            <v>440103198011280611</v>
          </cell>
        </row>
        <row r="15">
          <cell r="A15" t="str">
            <v>肖海群</v>
          </cell>
          <cell r="B15" t="str">
            <v>男</v>
          </cell>
          <cell r="C15" t="str">
            <v>18807071885</v>
          </cell>
          <cell r="D15" t="str">
            <v>36242719830419031X</v>
          </cell>
        </row>
        <row r="16">
          <cell r="A16" t="str">
            <v>杨全球</v>
          </cell>
          <cell r="B16" t="str">
            <v>男</v>
          </cell>
          <cell r="C16" t="str">
            <v>13584321566</v>
          </cell>
          <cell r="D16" t="str">
            <v>32128319830618461X</v>
          </cell>
        </row>
        <row r="17">
          <cell r="A17" t="str">
            <v>陈颖栋</v>
          </cell>
          <cell r="B17" t="str">
            <v>男</v>
          </cell>
          <cell r="C17" t="str">
            <v>13817466551</v>
          </cell>
          <cell r="D17" t="str">
            <v>31010119811020003X</v>
          </cell>
        </row>
        <row r="18">
          <cell r="A18" t="str">
            <v>李德亮</v>
          </cell>
          <cell r="B18" t="str">
            <v>男</v>
          </cell>
          <cell r="C18" t="str">
            <v>13918416659</v>
          </cell>
          <cell r="D18" t="str">
            <v>342128197801011214</v>
          </cell>
        </row>
        <row r="19">
          <cell r="A19" t="str">
            <v>刘德彬</v>
          </cell>
          <cell r="B19" t="str">
            <v>男</v>
          </cell>
          <cell r="C19" t="str">
            <v>15895028686</v>
          </cell>
          <cell r="D19" t="str">
            <v>360102198001236311</v>
          </cell>
        </row>
        <row r="20">
          <cell r="A20" t="str">
            <v>梁明建</v>
          </cell>
          <cell r="B20" t="str">
            <v>男</v>
          </cell>
          <cell r="C20" t="str">
            <v>18952752993</v>
          </cell>
          <cell r="D20" t="str">
            <v>32102319800323001X</v>
          </cell>
        </row>
        <row r="21">
          <cell r="A21" t="str">
            <v>蒋坤兵</v>
          </cell>
          <cell r="B21" t="str">
            <v>男</v>
          </cell>
          <cell r="C21" t="str">
            <v>13813804056</v>
          </cell>
          <cell r="D21" t="str">
            <v>321081198212121833</v>
          </cell>
        </row>
        <row r="22">
          <cell r="A22" t="str">
            <v>钱析</v>
          </cell>
          <cell r="B22" t="str">
            <v>男</v>
          </cell>
          <cell r="C22" t="str">
            <v>18205160596</v>
          </cell>
          <cell r="D22" t="str">
            <v>34290119880112601X</v>
          </cell>
        </row>
        <row r="23">
          <cell r="A23" t="str">
            <v>朱丹</v>
          </cell>
          <cell r="B23" t="str">
            <v>女</v>
          </cell>
          <cell r="C23" t="str">
            <v>13305256606</v>
          </cell>
          <cell r="D23" t="str">
            <v>612524198301120023</v>
          </cell>
        </row>
        <row r="24">
          <cell r="A24" t="str">
            <v>冯峥峰</v>
          </cell>
          <cell r="B24" t="str">
            <v>男</v>
          </cell>
          <cell r="C24" t="str">
            <v>13818199769</v>
          </cell>
          <cell r="D24" t="str">
            <v>310226197807301314</v>
          </cell>
        </row>
        <row r="25">
          <cell r="A25" t="str">
            <v>奚荃</v>
          </cell>
          <cell r="B25" t="str">
            <v>男</v>
          </cell>
          <cell r="C25" t="str">
            <v>13810309053</v>
          </cell>
          <cell r="D25" t="str">
            <v>120104197804041810</v>
          </cell>
        </row>
        <row r="26">
          <cell r="A26" t="str">
            <v>关敬文</v>
          </cell>
          <cell r="B26" t="str">
            <v>男</v>
          </cell>
          <cell r="C26" t="str">
            <v>13918757440</v>
          </cell>
          <cell r="D26" t="str">
            <v>320582198905239116</v>
          </cell>
        </row>
        <row r="27">
          <cell r="A27" t="str">
            <v>刘一杉</v>
          </cell>
          <cell r="B27" t="str">
            <v>女</v>
          </cell>
          <cell r="C27" t="str">
            <v>18601155613</v>
          </cell>
          <cell r="D27" t="str">
            <v>513601198205141826</v>
          </cell>
        </row>
        <row r="28">
          <cell r="A28" t="str">
            <v>江韩斌</v>
          </cell>
          <cell r="B28" t="str">
            <v>男</v>
          </cell>
          <cell r="C28" t="str">
            <v>18566239599</v>
          </cell>
          <cell r="D28" t="str">
            <v>360428198103191636</v>
          </cell>
        </row>
        <row r="29">
          <cell r="A29" t="str">
            <v>陆佳</v>
          </cell>
          <cell r="B29" t="str">
            <v>男</v>
          </cell>
          <cell r="C29" t="str">
            <v>18768189851</v>
          </cell>
          <cell r="D29" t="str">
            <v>330825198706026215</v>
          </cell>
        </row>
        <row r="30">
          <cell r="A30" t="str">
            <v>陈军</v>
          </cell>
          <cell r="B30" t="str">
            <v>男</v>
          </cell>
          <cell r="C30" t="str">
            <v>15369595127</v>
          </cell>
          <cell r="D30" t="str">
            <v>130322198102074431</v>
          </cell>
        </row>
        <row r="31">
          <cell r="A31" t="str">
            <v>曲华伟</v>
          </cell>
          <cell r="B31" t="str">
            <v>男</v>
          </cell>
          <cell r="C31" t="str">
            <v>13818075131</v>
          </cell>
          <cell r="D31" t="str">
            <v>371082198201076753</v>
          </cell>
        </row>
        <row r="32">
          <cell r="A32" t="str">
            <v>王银虎</v>
          </cell>
          <cell r="B32" t="str">
            <v>男</v>
          </cell>
          <cell r="C32" t="str">
            <v>18621377211</v>
          </cell>
          <cell r="D32" t="str">
            <v>321322198309142434</v>
          </cell>
        </row>
        <row r="33">
          <cell r="A33" t="str">
            <v>颜毅</v>
          </cell>
          <cell r="B33" t="str">
            <v>男</v>
          </cell>
          <cell r="C33" t="str">
            <v>18670002712</v>
          </cell>
          <cell r="D33" t="str">
            <v>430424198503130018</v>
          </cell>
        </row>
        <row r="34">
          <cell r="A34" t="str">
            <v>贾琪</v>
          </cell>
          <cell r="B34" t="str">
            <v>男</v>
          </cell>
          <cell r="C34" t="str">
            <v>18946683866</v>
          </cell>
          <cell r="D34" t="str">
            <v>220122198712276816</v>
          </cell>
        </row>
        <row r="35">
          <cell r="A35" t="str">
            <v>党鹏辉</v>
          </cell>
          <cell r="B35" t="str">
            <v>男</v>
          </cell>
          <cell r="C35" t="str">
            <v>17715027556</v>
          </cell>
          <cell r="D35" t="str">
            <v>612130198509282713</v>
          </cell>
        </row>
        <row r="36">
          <cell r="A36" t="str">
            <v>阮师权</v>
          </cell>
          <cell r="B36" t="str">
            <v>男</v>
          </cell>
          <cell r="C36" t="str">
            <v>13951965253</v>
          </cell>
          <cell r="D36" t="str">
            <v>321026197909293791</v>
          </cell>
        </row>
        <row r="37">
          <cell r="A37" t="str">
            <v>史烽</v>
          </cell>
          <cell r="B37" t="str">
            <v>男</v>
          </cell>
          <cell r="C37" t="str">
            <v>15900719697</v>
          </cell>
          <cell r="D37" t="str">
            <v>342426198508020013</v>
          </cell>
        </row>
        <row r="38">
          <cell r="A38" t="str">
            <v>张东伟</v>
          </cell>
          <cell r="B38" t="str">
            <v>男</v>
          </cell>
          <cell r="C38" t="str">
            <v>15052525500</v>
          </cell>
          <cell r="D38" t="str">
            <v>321002198412280614</v>
          </cell>
        </row>
        <row r="39">
          <cell r="A39" t="str">
            <v>童刚</v>
          </cell>
          <cell r="B39" t="str">
            <v>男</v>
          </cell>
          <cell r="C39" t="str">
            <v>15952810729</v>
          </cell>
          <cell r="D39" t="str">
            <v>321023198707020416</v>
          </cell>
        </row>
        <row r="40">
          <cell r="A40" t="str">
            <v>潘波</v>
          </cell>
          <cell r="B40" t="str">
            <v>男</v>
          </cell>
          <cell r="C40" t="str">
            <v>13321148090</v>
          </cell>
          <cell r="D40" t="str">
            <v>371324198811116815</v>
          </cell>
        </row>
        <row r="41">
          <cell r="A41" t="str">
            <v>姚秉峰</v>
          </cell>
          <cell r="B41" t="str">
            <v>男</v>
          </cell>
          <cell r="C41" t="str">
            <v>13645178572</v>
          </cell>
          <cell r="D41" t="str">
            <v>320721198605250039</v>
          </cell>
        </row>
        <row r="42">
          <cell r="A42" t="str">
            <v>刘广文</v>
          </cell>
          <cell r="B42" t="str">
            <v>男</v>
          </cell>
          <cell r="C42" t="str">
            <v>14705253220</v>
          </cell>
          <cell r="D42" t="str">
            <v>62282719870113005X</v>
          </cell>
        </row>
        <row r="43">
          <cell r="A43" t="str">
            <v>陈磊</v>
          </cell>
          <cell r="B43" t="str">
            <v>男</v>
          </cell>
          <cell r="C43" t="str">
            <v>13921943571</v>
          </cell>
          <cell r="D43" t="str">
            <v>32108819820822501X</v>
          </cell>
        </row>
        <row r="44">
          <cell r="A44" t="str">
            <v>周昱鑫</v>
          </cell>
          <cell r="B44" t="str">
            <v>男</v>
          </cell>
          <cell r="C44" t="str">
            <v>13661801207</v>
          </cell>
          <cell r="D44" t="str">
            <v>22020319770716271X</v>
          </cell>
        </row>
        <row r="45">
          <cell r="A45" t="str">
            <v>王衍杰</v>
          </cell>
          <cell r="B45" t="str">
            <v>男</v>
          </cell>
          <cell r="C45" t="str">
            <v>18672990656</v>
          </cell>
          <cell r="D45" t="str">
            <v>370481198601206515</v>
          </cell>
        </row>
        <row r="46">
          <cell r="A46" t="str">
            <v>赵国浩</v>
          </cell>
          <cell r="B46" t="str">
            <v>男</v>
          </cell>
          <cell r="C46" t="str">
            <v>13696389926</v>
          </cell>
          <cell r="D46" t="str">
            <v>370682198009065319</v>
          </cell>
        </row>
        <row r="47">
          <cell r="A47" t="str">
            <v>胡津宁</v>
          </cell>
          <cell r="B47" t="str">
            <v>男</v>
          </cell>
          <cell r="C47" t="str">
            <v>13926519735</v>
          </cell>
          <cell r="D47" t="str">
            <v>120109197707090516</v>
          </cell>
        </row>
        <row r="48">
          <cell r="A48" t="str">
            <v>刘水庚</v>
          </cell>
          <cell r="B48" t="str">
            <v>男</v>
          </cell>
          <cell r="C48" t="str">
            <v>13707086906</v>
          </cell>
          <cell r="D48" t="str">
            <v>36031319790813153X</v>
          </cell>
        </row>
        <row r="49">
          <cell r="A49" t="str">
            <v>曾昭华</v>
          </cell>
          <cell r="B49" t="str">
            <v>男</v>
          </cell>
          <cell r="C49" t="str">
            <v>13757165583</v>
          </cell>
          <cell r="D49" t="str">
            <v>362424197808014412</v>
          </cell>
        </row>
        <row r="50">
          <cell r="A50" t="str">
            <v>张树斌</v>
          </cell>
          <cell r="B50" t="str">
            <v>男</v>
          </cell>
          <cell r="C50" t="str">
            <v>13864140375</v>
          </cell>
          <cell r="D50" t="str">
            <v>370105198012091112</v>
          </cell>
        </row>
        <row r="51">
          <cell r="A51" t="str">
            <v>陈红亚</v>
          </cell>
          <cell r="B51" t="str">
            <v>男</v>
          </cell>
          <cell r="C51" t="str">
            <v>15856901217</v>
          </cell>
          <cell r="D51" t="str">
            <v>341281198210100451</v>
          </cell>
        </row>
        <row r="52">
          <cell r="A52" t="str">
            <v>袁媛</v>
          </cell>
          <cell r="B52" t="str">
            <v>女</v>
          </cell>
          <cell r="C52" t="str">
            <v>13705252219</v>
          </cell>
          <cell r="D52" t="str">
            <v>321081199210120321</v>
          </cell>
        </row>
        <row r="53">
          <cell r="A53" t="str">
            <v>张若容</v>
          </cell>
          <cell r="B53" t="str">
            <v>女</v>
          </cell>
          <cell r="C53" t="str">
            <v>18652508886</v>
          </cell>
          <cell r="D53" t="str">
            <v>321002199111077027</v>
          </cell>
        </row>
        <row r="54">
          <cell r="A54" t="str">
            <v>颜扬</v>
          </cell>
          <cell r="B54" t="str">
            <v>女</v>
          </cell>
          <cell r="C54" t="str">
            <v>18505141778</v>
          </cell>
          <cell r="D54" t="str">
            <v>321001199105020642</v>
          </cell>
        </row>
        <row r="55">
          <cell r="A55" t="str">
            <v>裴庆凤</v>
          </cell>
          <cell r="B55" t="str">
            <v>女</v>
          </cell>
          <cell r="C55" t="str">
            <v>15195951133</v>
          </cell>
          <cell r="D55" t="str">
            <v>321081198911284543</v>
          </cell>
        </row>
        <row r="56">
          <cell r="A56" t="str">
            <v>徐峰</v>
          </cell>
          <cell r="B56" t="str">
            <v>男</v>
          </cell>
          <cell r="C56" t="str">
            <v>18952528988</v>
          </cell>
          <cell r="D56" t="str">
            <v>33072319831025191X</v>
          </cell>
        </row>
        <row r="57">
          <cell r="A57" t="str">
            <v>张磊</v>
          </cell>
          <cell r="B57" t="str">
            <v>男</v>
          </cell>
          <cell r="C57" t="str">
            <v>18252588293</v>
          </cell>
          <cell r="D57" t="str">
            <v>32012419950916123X</v>
          </cell>
        </row>
        <row r="58">
          <cell r="A58" t="str">
            <v>周云山</v>
          </cell>
          <cell r="B58" t="str">
            <v>男</v>
          </cell>
          <cell r="C58" t="str">
            <v>18118207005</v>
          </cell>
          <cell r="D58" t="str">
            <v>321088199206280853</v>
          </cell>
        </row>
        <row r="59">
          <cell r="A59" t="str">
            <v>王舒悦</v>
          </cell>
          <cell r="B59" t="str">
            <v>女</v>
          </cell>
          <cell r="C59" t="str">
            <v>15805258835</v>
          </cell>
          <cell r="D59" t="str">
            <v>321088199211260021</v>
          </cell>
        </row>
        <row r="60">
          <cell r="A60" t="str">
            <v>高叶凡</v>
          </cell>
          <cell r="B60" t="str">
            <v>女</v>
          </cell>
          <cell r="C60" t="str">
            <v>13665285746</v>
          </cell>
          <cell r="D60" t="str">
            <v>32108419980105322X</v>
          </cell>
        </row>
        <row r="61">
          <cell r="A61" t="str">
            <v>朱伟斌</v>
          </cell>
          <cell r="B61" t="str">
            <v>男</v>
          </cell>
          <cell r="C61" t="str">
            <v>18615191920</v>
          </cell>
          <cell r="D61" t="str">
            <v>370102198408054511</v>
          </cell>
        </row>
        <row r="62">
          <cell r="A62" t="str">
            <v>梁洪青</v>
          </cell>
          <cell r="B62" t="str">
            <v>女</v>
          </cell>
          <cell r="C62" t="str">
            <v>15705253235</v>
          </cell>
          <cell r="D62" t="str">
            <v>321322198506086021</v>
          </cell>
        </row>
        <row r="63">
          <cell r="A63" t="str">
            <v>裴蓓</v>
          </cell>
          <cell r="B63" t="str">
            <v>女</v>
          </cell>
          <cell r="C63" t="str">
            <v>14705273915</v>
          </cell>
          <cell r="D63" t="str">
            <v>321002198711164920</v>
          </cell>
        </row>
        <row r="64">
          <cell r="A64" t="str">
            <v>姚玉强</v>
          </cell>
          <cell r="B64" t="str">
            <v>男</v>
          </cell>
          <cell r="C64" t="str">
            <v>18952775030</v>
          </cell>
          <cell r="D64" t="str">
            <v>321081199001254817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C10" sqref="C10"/>
    </sheetView>
  </sheetViews>
  <sheetFormatPr defaultColWidth="8.88888888888889" defaultRowHeight="14.4" outlineLevelCol="5"/>
  <cols>
    <col min="1" max="1" width="4.66666666666667" customWidth="1"/>
    <col min="2" max="2" width="39.6666666666667" customWidth="1"/>
    <col min="3" max="3" width="23.5555555555556" customWidth="1"/>
    <col min="4" max="4" width="11.6666666666667" customWidth="1"/>
    <col min="5" max="5" width="6.44444444444444" customWidth="1"/>
    <col min="6" max="6" width="12.4444444444444" customWidth="1"/>
  </cols>
  <sheetData>
    <row r="1" ht="67" customHeight="1" spans="1:6">
      <c r="A1" s="28" t="s">
        <v>0</v>
      </c>
      <c r="B1" s="28"/>
      <c r="C1" s="28"/>
      <c r="D1" s="28"/>
      <c r="E1" s="28"/>
      <c r="F1" s="28"/>
    </row>
    <row r="2" ht="28" customHeight="1" spans="1: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ht="28" customHeight="1" spans="1:6">
      <c r="A3" s="11">
        <v>1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</row>
    <row r="4" ht="28" customHeight="1" spans="1:6">
      <c r="A4" s="11">
        <v>2</v>
      </c>
      <c r="B4" s="11" t="s">
        <v>7</v>
      </c>
      <c r="C4" s="11" t="s">
        <v>12</v>
      </c>
      <c r="D4" s="11" t="s">
        <v>9</v>
      </c>
      <c r="E4" s="11" t="s">
        <v>13</v>
      </c>
      <c r="F4" s="11" t="s">
        <v>14</v>
      </c>
    </row>
    <row r="5" ht="28" customHeight="1" spans="1:6">
      <c r="A5" s="11">
        <v>3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</row>
    <row r="6" ht="28" customHeight="1" spans="1:6">
      <c r="A6" s="11">
        <v>4</v>
      </c>
      <c r="B6" s="11" t="s">
        <v>20</v>
      </c>
      <c r="C6" s="11" t="s">
        <v>21</v>
      </c>
      <c r="D6" s="11" t="s">
        <v>22</v>
      </c>
      <c r="E6" s="11" t="s">
        <v>23</v>
      </c>
      <c r="F6" s="11" t="s">
        <v>24</v>
      </c>
    </row>
    <row r="7" ht="28" customHeight="1" spans="1:6">
      <c r="A7" s="11">
        <v>5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</row>
    <row r="8" ht="28" customHeight="1" spans="1:6">
      <c r="A8" s="11">
        <v>6</v>
      </c>
      <c r="B8" s="11" t="s">
        <v>30</v>
      </c>
      <c r="C8" s="11" t="s">
        <v>31</v>
      </c>
      <c r="D8" s="11" t="s">
        <v>32</v>
      </c>
      <c r="E8" s="11" t="s">
        <v>33</v>
      </c>
      <c r="F8" s="11" t="s">
        <v>34</v>
      </c>
    </row>
    <row r="9" ht="28" customHeight="1" spans="1:6">
      <c r="A9" s="11">
        <v>7</v>
      </c>
      <c r="B9" s="11" t="s">
        <v>30</v>
      </c>
      <c r="C9" s="11" t="s">
        <v>35</v>
      </c>
      <c r="D9" s="11" t="s">
        <v>32</v>
      </c>
      <c r="E9" s="11" t="s">
        <v>36</v>
      </c>
      <c r="F9" s="11" t="s">
        <v>37</v>
      </c>
    </row>
    <row r="10" ht="28" customHeight="1" spans="1:6">
      <c r="A10" s="11">
        <v>8</v>
      </c>
      <c r="B10" s="11" t="s">
        <v>30</v>
      </c>
      <c r="C10" s="11" t="s">
        <v>38</v>
      </c>
      <c r="D10" s="11" t="s">
        <v>39</v>
      </c>
      <c r="E10" s="11" t="s">
        <v>40</v>
      </c>
      <c r="F10" s="11" t="s">
        <v>41</v>
      </c>
    </row>
    <row r="11" ht="28" customHeight="1" spans="1:6">
      <c r="A11" s="11">
        <v>9</v>
      </c>
      <c r="B11" s="11" t="s">
        <v>30</v>
      </c>
      <c r="C11" s="11" t="s">
        <v>38</v>
      </c>
      <c r="D11" s="11" t="s">
        <v>42</v>
      </c>
      <c r="E11" s="11" t="s">
        <v>43</v>
      </c>
      <c r="F11" s="11" t="s">
        <v>44</v>
      </c>
    </row>
  </sheetData>
  <mergeCells count="1">
    <mergeCell ref="A1:F1"/>
  </mergeCells>
  <pageMargins left="0.314583333333333" right="0.31458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workbookViewId="0">
      <selection activeCell="A1" sqref="$A1:$XFD1048576"/>
    </sheetView>
  </sheetViews>
  <sheetFormatPr defaultColWidth="8.88888888888889" defaultRowHeight="13.2"/>
  <cols>
    <col min="1" max="1" width="6.33333333333333" style="1" customWidth="1"/>
    <col min="2" max="2" width="38.7777777777778" style="1" customWidth="1"/>
    <col min="3" max="3" width="23.5555555555556" style="2" customWidth="1"/>
    <col min="4" max="4" width="15.6666666666667" style="1" customWidth="1"/>
    <col min="5" max="5" width="5.44444444444444" style="1" customWidth="1"/>
    <col min="6" max="6" width="9" style="1" customWidth="1"/>
    <col min="7" max="7" width="11.4444444444444" style="1" customWidth="1"/>
    <col min="8" max="9" width="18.4444444444444" style="1" customWidth="1"/>
    <col min="10" max="10" width="6.33333333333333" style="1" customWidth="1"/>
    <col min="11" max="11" width="6.33333333333333" style="2" customWidth="1"/>
    <col min="12" max="12" width="8.11111111111111" style="1" customWidth="1"/>
    <col min="13" max="13" width="8.88888888888889" style="3"/>
    <col min="14" max="14" width="8.88888888888889" style="2"/>
    <col min="15" max="16384" width="8.88888888888889" style="1"/>
  </cols>
  <sheetData>
    <row r="1" s="1" customFormat="1" ht="33" customHeight="1" spans="1:14">
      <c r="A1" s="4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3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7" t="s">
        <v>46</v>
      </c>
      <c r="F2" s="6" t="s">
        <v>5</v>
      </c>
      <c r="G2" s="6" t="s">
        <v>47</v>
      </c>
      <c r="H2" s="6" t="s">
        <v>6</v>
      </c>
      <c r="I2" s="6" t="s">
        <v>48</v>
      </c>
      <c r="J2" s="6" t="s">
        <v>49</v>
      </c>
      <c r="K2" s="6" t="s">
        <v>50</v>
      </c>
      <c r="L2" s="6" t="s">
        <v>51</v>
      </c>
      <c r="M2" s="18" t="s">
        <v>52</v>
      </c>
      <c r="N2" s="19" t="s">
        <v>53</v>
      </c>
    </row>
    <row r="3" s="1" customFormat="1" ht="20" customHeight="1" spans="1:14">
      <c r="A3" s="8">
        <v>1</v>
      </c>
      <c r="B3" s="9" t="s">
        <v>7</v>
      </c>
      <c r="C3" s="9" t="s">
        <v>8</v>
      </c>
      <c r="D3" s="9" t="s">
        <v>9</v>
      </c>
      <c r="E3" s="9" t="s">
        <v>54</v>
      </c>
      <c r="F3" s="9" t="s">
        <v>55</v>
      </c>
      <c r="G3" s="9" t="str">
        <f>VLOOKUP(F:F,[1]Sheet2!A$1:D$65536,3,0)</f>
        <v>13921943571</v>
      </c>
      <c r="H3" s="9" t="str">
        <f>VLOOKUP(F:F,[1]Sheet2!A$1:D$65536,4,0)</f>
        <v>32108819820822501X</v>
      </c>
      <c r="I3" s="9" t="str">
        <f t="shared" ref="I3:I35" si="0">REPLACE(H3,5,10,"XXXX")</f>
        <v>3210XXXX501X</v>
      </c>
      <c r="J3" s="9" t="s">
        <v>56</v>
      </c>
      <c r="K3" s="9" t="s">
        <v>57</v>
      </c>
      <c r="L3" s="9">
        <v>104</v>
      </c>
      <c r="M3" s="20">
        <v>83.4</v>
      </c>
      <c r="N3" s="21">
        <v>1</v>
      </c>
    </row>
    <row r="4" s="1" customFormat="1" ht="20" customHeight="1" spans="1:14">
      <c r="A4" s="10">
        <v>2</v>
      </c>
      <c r="B4" s="11" t="s">
        <v>7</v>
      </c>
      <c r="C4" s="11" t="s">
        <v>8</v>
      </c>
      <c r="D4" s="11" t="s">
        <v>9</v>
      </c>
      <c r="E4" s="11" t="s">
        <v>54</v>
      </c>
      <c r="F4" s="11" t="s">
        <v>10</v>
      </c>
      <c r="G4" s="9" t="str">
        <f>VLOOKUP(F:F,[1]Sheet2!A$1:D$65536,3,0)</f>
        <v>13926519735</v>
      </c>
      <c r="H4" s="11" t="str">
        <f>VLOOKUP(F:F,[1]Sheet2!A$1:D$65536,4,0)</f>
        <v>120109197707090516</v>
      </c>
      <c r="I4" s="11" t="str">
        <f t="shared" si="0"/>
        <v>1201XXXX0516</v>
      </c>
      <c r="J4" s="11" t="s">
        <v>56</v>
      </c>
      <c r="K4" s="11" t="s">
        <v>57</v>
      </c>
      <c r="L4" s="11">
        <v>105</v>
      </c>
      <c r="M4" s="22">
        <v>82</v>
      </c>
      <c r="N4" s="23">
        <v>2</v>
      </c>
    </row>
    <row r="5" s="1" customFormat="1" ht="20" customHeight="1" spans="1:14">
      <c r="A5" s="10">
        <v>3</v>
      </c>
      <c r="B5" s="11" t="s">
        <v>7</v>
      </c>
      <c r="C5" s="11" t="s">
        <v>8</v>
      </c>
      <c r="D5" s="11" t="s">
        <v>9</v>
      </c>
      <c r="E5" s="11" t="s">
        <v>54</v>
      </c>
      <c r="F5" s="11" t="s">
        <v>58</v>
      </c>
      <c r="G5" s="9" t="str">
        <f>VLOOKUP(F:F,[1]Sheet2!A$1:D$65536,3,0)</f>
        <v>13661801207</v>
      </c>
      <c r="H5" s="11" t="str">
        <f>VLOOKUP(F:F,[1]Sheet2!A$1:D$65536,4,0)</f>
        <v>22020319770716271X</v>
      </c>
      <c r="I5" s="11" t="str">
        <f t="shared" si="0"/>
        <v>2202XXXX271X</v>
      </c>
      <c r="J5" s="11" t="s">
        <v>56</v>
      </c>
      <c r="K5" s="11" t="s">
        <v>57</v>
      </c>
      <c r="L5" s="11">
        <v>101</v>
      </c>
      <c r="M5" s="22">
        <v>80</v>
      </c>
      <c r="N5" s="23">
        <v>3</v>
      </c>
    </row>
    <row r="6" s="1" customFormat="1" ht="20" customHeight="1" spans="1:14">
      <c r="A6" s="10">
        <v>4</v>
      </c>
      <c r="B6" s="11" t="s">
        <v>7</v>
      </c>
      <c r="C6" s="11" t="s">
        <v>8</v>
      </c>
      <c r="D6" s="11" t="s">
        <v>9</v>
      </c>
      <c r="E6" s="11" t="s">
        <v>54</v>
      </c>
      <c r="F6" s="11" t="s">
        <v>59</v>
      </c>
      <c r="G6" s="9" t="str">
        <f>VLOOKUP(F:F,[1]Sheet2!A$1:D$65536,3,0)</f>
        <v>13707086906</v>
      </c>
      <c r="H6" s="11" t="str">
        <f>VLOOKUP(F:F,[1]Sheet2!A$1:D$65536,4,0)</f>
        <v>36031319790813153X</v>
      </c>
      <c r="I6" s="11" t="str">
        <f t="shared" si="0"/>
        <v>3603XXXX153X</v>
      </c>
      <c r="J6" s="11" t="s">
        <v>56</v>
      </c>
      <c r="K6" s="11" t="s">
        <v>57</v>
      </c>
      <c r="L6" s="11">
        <v>103</v>
      </c>
      <c r="M6" s="22">
        <v>79</v>
      </c>
      <c r="N6" s="23">
        <v>4</v>
      </c>
    </row>
    <row r="7" s="1" customFormat="1" ht="20" customHeight="1" spans="1:14">
      <c r="A7" s="10">
        <v>5</v>
      </c>
      <c r="B7" s="11" t="s">
        <v>7</v>
      </c>
      <c r="C7" s="11" t="s">
        <v>8</v>
      </c>
      <c r="D7" s="11" t="s">
        <v>9</v>
      </c>
      <c r="E7" s="11" t="s">
        <v>54</v>
      </c>
      <c r="F7" s="11" t="s">
        <v>60</v>
      </c>
      <c r="G7" s="9" t="str">
        <f>VLOOKUP(F:F,[1]Sheet2!A$1:D$65536,3,0)</f>
        <v>13864140375</v>
      </c>
      <c r="H7" s="11" t="str">
        <f>VLOOKUP(F:F,[1]Sheet2!A$1:D$65536,4,0)</f>
        <v>370105198012091112</v>
      </c>
      <c r="I7" s="11" t="str">
        <f t="shared" si="0"/>
        <v>3701XXXX1112</v>
      </c>
      <c r="J7" s="11" t="s">
        <v>56</v>
      </c>
      <c r="K7" s="11" t="s">
        <v>57</v>
      </c>
      <c r="L7" s="11">
        <v>106</v>
      </c>
      <c r="M7" s="22">
        <v>76.6</v>
      </c>
      <c r="N7" s="23">
        <v>5</v>
      </c>
    </row>
    <row r="8" s="1" customFormat="1" ht="20" customHeight="1" spans="1:14">
      <c r="A8" s="12">
        <v>6</v>
      </c>
      <c r="B8" s="13" t="s">
        <v>7</v>
      </c>
      <c r="C8" s="13" t="s">
        <v>8</v>
      </c>
      <c r="D8" s="13" t="s">
        <v>9</v>
      </c>
      <c r="E8" s="13" t="s">
        <v>54</v>
      </c>
      <c r="F8" s="13" t="s">
        <v>61</v>
      </c>
      <c r="G8" s="9" t="str">
        <f>VLOOKUP(F:F,[1]Sheet2!A$1:D$65536,3,0)</f>
        <v>18672990656</v>
      </c>
      <c r="H8" s="13" t="str">
        <f>VLOOKUP(F:F,[1]Sheet2!A$1:D$65536,4,0)</f>
        <v>370481198601206515</v>
      </c>
      <c r="I8" s="13" t="str">
        <f t="shared" si="0"/>
        <v>3704XXXX6515</v>
      </c>
      <c r="J8" s="13" t="s">
        <v>56</v>
      </c>
      <c r="K8" s="13" t="s">
        <v>57</v>
      </c>
      <c r="L8" s="13">
        <v>102</v>
      </c>
      <c r="M8" s="24">
        <v>76</v>
      </c>
      <c r="N8" s="25">
        <v>6</v>
      </c>
    </row>
    <row r="9" s="1" customFormat="1" ht="20" customHeight="1" spans="1:14">
      <c r="A9" s="8">
        <v>7</v>
      </c>
      <c r="B9" s="9" t="s">
        <v>7</v>
      </c>
      <c r="C9" s="9" t="s">
        <v>12</v>
      </c>
      <c r="D9" s="9" t="s">
        <v>9</v>
      </c>
      <c r="E9" s="9" t="s">
        <v>54</v>
      </c>
      <c r="F9" s="9" t="s">
        <v>13</v>
      </c>
      <c r="G9" s="9" t="str">
        <f>VLOOKUP(F:F,[1]Sheet2!A$1:D$65536,3,0)</f>
        <v>13162826908</v>
      </c>
      <c r="H9" s="9" t="str">
        <f>VLOOKUP(F:F,[1]Sheet2!A$1:D$65536,4,0)</f>
        <v>32068319920306125X</v>
      </c>
      <c r="I9" s="9" t="str">
        <f t="shared" si="0"/>
        <v>3206XXXX125X</v>
      </c>
      <c r="J9" s="9" t="s">
        <v>56</v>
      </c>
      <c r="K9" s="9" t="s">
        <v>62</v>
      </c>
      <c r="L9" s="9">
        <v>107</v>
      </c>
      <c r="M9" s="20">
        <v>84.3</v>
      </c>
      <c r="N9" s="21">
        <v>1</v>
      </c>
    </row>
    <row r="10" s="1" customFormat="1" ht="20" customHeight="1" spans="1:14">
      <c r="A10" s="10">
        <v>8</v>
      </c>
      <c r="B10" s="11" t="s">
        <v>7</v>
      </c>
      <c r="C10" s="11" t="s">
        <v>12</v>
      </c>
      <c r="D10" s="11" t="s">
        <v>9</v>
      </c>
      <c r="E10" s="11" t="s">
        <v>54</v>
      </c>
      <c r="F10" s="11" t="s">
        <v>63</v>
      </c>
      <c r="G10" s="9" t="str">
        <f>VLOOKUP(F:F,[1]Sheet2!A$1:D$65536,3,0)</f>
        <v>18652569699</v>
      </c>
      <c r="H10" s="11" t="str">
        <f>VLOOKUP(F:F,[1]Sheet2!A$1:D$65536,4,0)</f>
        <v>321001198809040313</v>
      </c>
      <c r="I10" s="11" t="str">
        <f t="shared" si="0"/>
        <v>3210XXXX0313</v>
      </c>
      <c r="J10" s="11" t="s">
        <v>56</v>
      </c>
      <c r="K10" s="11" t="s">
        <v>62</v>
      </c>
      <c r="L10" s="11">
        <v>108</v>
      </c>
      <c r="M10" s="22">
        <v>82.4</v>
      </c>
      <c r="N10" s="23">
        <v>2</v>
      </c>
    </row>
    <row r="11" s="1" customFormat="1" ht="20" customHeight="1" spans="1:14">
      <c r="A11" s="12">
        <v>9</v>
      </c>
      <c r="B11" s="13" t="s">
        <v>7</v>
      </c>
      <c r="C11" s="13" t="s">
        <v>12</v>
      </c>
      <c r="D11" s="13" t="s">
        <v>9</v>
      </c>
      <c r="E11" s="13" t="s">
        <v>54</v>
      </c>
      <c r="F11" s="13" t="s">
        <v>64</v>
      </c>
      <c r="G11" s="9" t="str">
        <f>VLOOKUP(F:F,[1]Sheet2!A$1:D$65536,3,0)</f>
        <v>17607312521</v>
      </c>
      <c r="H11" s="13" t="str">
        <f>VLOOKUP(F:F,[1]Sheet2!A$1:D$65536,4,0)</f>
        <v>430602198604062539</v>
      </c>
      <c r="I11" s="13" t="str">
        <f t="shared" si="0"/>
        <v>4306XXXX2539</v>
      </c>
      <c r="J11" s="13" t="s">
        <v>56</v>
      </c>
      <c r="K11" s="13" t="s">
        <v>62</v>
      </c>
      <c r="L11" s="13">
        <v>109</v>
      </c>
      <c r="M11" s="24">
        <v>80.8</v>
      </c>
      <c r="N11" s="25">
        <v>3</v>
      </c>
    </row>
    <row r="12" s="1" customFormat="1" ht="20" customHeight="1" spans="1:14">
      <c r="A12" s="8">
        <v>10</v>
      </c>
      <c r="B12" s="9" t="s">
        <v>20</v>
      </c>
      <c r="C12" s="9" t="s">
        <v>21</v>
      </c>
      <c r="D12" s="9" t="s">
        <v>22</v>
      </c>
      <c r="E12" s="9" t="s">
        <v>54</v>
      </c>
      <c r="F12" s="9" t="s">
        <v>23</v>
      </c>
      <c r="G12" s="9" t="str">
        <f>VLOOKUP(F:F,[1]Sheet2!A$1:D$65536,3,0)</f>
        <v>13705252219</v>
      </c>
      <c r="H12" s="9" t="str">
        <f>VLOOKUP(F:F,[1]Sheet2!A$1:D$65536,4,0)</f>
        <v>321081199210120321</v>
      </c>
      <c r="I12" s="9" t="str">
        <f t="shared" si="0"/>
        <v>3210XXXX0321</v>
      </c>
      <c r="J12" s="9" t="s">
        <v>65</v>
      </c>
      <c r="K12" s="9" t="s">
        <v>62</v>
      </c>
      <c r="L12" s="9">
        <v>101</v>
      </c>
      <c r="M12" s="20">
        <v>82.8</v>
      </c>
      <c r="N12" s="21">
        <v>1</v>
      </c>
    </row>
    <row r="13" s="1" customFormat="1" ht="20" customHeight="1" spans="1:14">
      <c r="A13" s="10">
        <v>11</v>
      </c>
      <c r="B13" s="11" t="s">
        <v>20</v>
      </c>
      <c r="C13" s="11" t="s">
        <v>21</v>
      </c>
      <c r="D13" s="11" t="s">
        <v>22</v>
      </c>
      <c r="E13" s="11" t="s">
        <v>54</v>
      </c>
      <c r="F13" s="11" t="s">
        <v>66</v>
      </c>
      <c r="G13" s="9" t="str">
        <f>VLOOKUP(F:F,[1]Sheet2!A$1:D$65536,3,0)</f>
        <v>18505141778</v>
      </c>
      <c r="H13" s="11" t="str">
        <f>VLOOKUP(F:F,[1]Sheet2!A$1:D$65536,4,0)</f>
        <v>321001199105020642</v>
      </c>
      <c r="I13" s="11" t="str">
        <f t="shared" si="0"/>
        <v>3210XXXX0642</v>
      </c>
      <c r="J13" s="11" t="s">
        <v>65</v>
      </c>
      <c r="K13" s="11" t="s">
        <v>62</v>
      </c>
      <c r="L13" s="11">
        <v>102</v>
      </c>
      <c r="M13" s="22">
        <v>81.4</v>
      </c>
      <c r="N13" s="23">
        <v>2</v>
      </c>
    </row>
    <row r="14" s="1" customFormat="1" ht="20" customHeight="1" spans="1:14">
      <c r="A14" s="12">
        <v>12</v>
      </c>
      <c r="B14" s="13" t="s">
        <v>20</v>
      </c>
      <c r="C14" s="13" t="s">
        <v>21</v>
      </c>
      <c r="D14" s="13" t="s">
        <v>22</v>
      </c>
      <c r="E14" s="13" t="s">
        <v>54</v>
      </c>
      <c r="F14" s="13" t="s">
        <v>67</v>
      </c>
      <c r="G14" s="9" t="str">
        <f>VLOOKUP(F:F,[1]Sheet2!A$1:D$65536,3,0)</f>
        <v>18652508886</v>
      </c>
      <c r="H14" s="13" t="str">
        <f>VLOOKUP(F:F,[1]Sheet2!A$1:D$65536,4,0)</f>
        <v>321002199111077027</v>
      </c>
      <c r="I14" s="13" t="str">
        <f t="shared" si="0"/>
        <v>3210XXXX7027</v>
      </c>
      <c r="J14" s="13" t="s">
        <v>65</v>
      </c>
      <c r="K14" s="13" t="s">
        <v>62</v>
      </c>
      <c r="L14" s="13">
        <v>103</v>
      </c>
      <c r="M14" s="24">
        <v>76.6</v>
      </c>
      <c r="N14" s="25">
        <v>3</v>
      </c>
    </row>
    <row r="15" s="1" customFormat="1" ht="20" customHeight="1" spans="1:14">
      <c r="A15" s="8">
        <v>13</v>
      </c>
      <c r="B15" s="9" t="s">
        <v>68</v>
      </c>
      <c r="C15" s="9" t="s">
        <v>16</v>
      </c>
      <c r="D15" s="9" t="s">
        <v>17</v>
      </c>
      <c r="E15" s="9" t="s">
        <v>54</v>
      </c>
      <c r="F15" s="9" t="s">
        <v>18</v>
      </c>
      <c r="G15" s="9" t="str">
        <f>VLOOKUP(F:F,[1]Sheet2!A$1:D$65536,3,0)</f>
        <v>18621377211</v>
      </c>
      <c r="H15" s="30" t="str">
        <f>VLOOKUP(F:F,[1]Sheet2!A$1:D$65536,4,0)</f>
        <v>321322198309142434</v>
      </c>
      <c r="I15" s="14" t="str">
        <f t="shared" si="0"/>
        <v>3213XXXX2434</v>
      </c>
      <c r="J15" s="9" t="s">
        <v>56</v>
      </c>
      <c r="K15" s="9" t="s">
        <v>62</v>
      </c>
      <c r="L15" s="9">
        <v>203</v>
      </c>
      <c r="M15" s="20">
        <v>85.3</v>
      </c>
      <c r="N15" s="21">
        <v>1</v>
      </c>
    </row>
    <row r="16" s="1" customFormat="1" ht="20" customHeight="1" spans="1:14">
      <c r="A16" s="10">
        <v>14</v>
      </c>
      <c r="B16" s="11" t="s">
        <v>68</v>
      </c>
      <c r="C16" s="11" t="s">
        <v>16</v>
      </c>
      <c r="D16" s="11" t="s">
        <v>17</v>
      </c>
      <c r="E16" s="11" t="s">
        <v>54</v>
      </c>
      <c r="F16" s="11" t="s">
        <v>69</v>
      </c>
      <c r="G16" s="9" t="str">
        <f>VLOOKUP(F:F,[1]Sheet2!A$1:D$65536,3,0)</f>
        <v>18566239599</v>
      </c>
      <c r="H16" s="11" t="str">
        <f>VLOOKUP(F:F,[1]Sheet2!A$1:D$65536,4,0)</f>
        <v>360428198103191636</v>
      </c>
      <c r="I16" s="11" t="str">
        <f t="shared" si="0"/>
        <v>3604XXXX1636</v>
      </c>
      <c r="J16" s="11" t="s">
        <v>56</v>
      </c>
      <c r="K16" s="11" t="s">
        <v>62</v>
      </c>
      <c r="L16" s="11">
        <v>204</v>
      </c>
      <c r="M16" s="22">
        <v>79.3</v>
      </c>
      <c r="N16" s="23">
        <v>2</v>
      </c>
    </row>
    <row r="17" s="1" customFormat="1" ht="20" customHeight="1" spans="1:14">
      <c r="A17" s="10">
        <v>15</v>
      </c>
      <c r="B17" s="11" t="s">
        <v>68</v>
      </c>
      <c r="C17" s="11" t="s">
        <v>16</v>
      </c>
      <c r="D17" s="11" t="s">
        <v>17</v>
      </c>
      <c r="E17" s="11" t="s">
        <v>54</v>
      </c>
      <c r="F17" s="11" t="s">
        <v>70</v>
      </c>
      <c r="G17" s="9" t="str">
        <f>VLOOKUP(F:F,[1]Sheet2!A$1:D$65536,3,0)</f>
        <v>18601155613</v>
      </c>
      <c r="H17" s="11" t="str">
        <f>VLOOKUP(F:F,[1]Sheet2!A$1:D$65536,4,0)</f>
        <v>513601198205141826</v>
      </c>
      <c r="I17" s="11" t="str">
        <f t="shared" si="0"/>
        <v>5136XXXX1826</v>
      </c>
      <c r="J17" s="11" t="s">
        <v>65</v>
      </c>
      <c r="K17" s="11" t="s">
        <v>62</v>
      </c>
      <c r="L17" s="11">
        <v>205</v>
      </c>
      <c r="M17" s="22">
        <v>78.5</v>
      </c>
      <c r="N17" s="23">
        <v>3</v>
      </c>
    </row>
    <row r="18" s="1" customFormat="1" ht="20" customHeight="1" spans="1:14">
      <c r="A18" s="10">
        <v>16</v>
      </c>
      <c r="B18" s="11" t="s">
        <v>68</v>
      </c>
      <c r="C18" s="11" t="s">
        <v>16</v>
      </c>
      <c r="D18" s="11" t="s">
        <v>17</v>
      </c>
      <c r="E18" s="11" t="s">
        <v>54</v>
      </c>
      <c r="F18" s="11" t="s">
        <v>71</v>
      </c>
      <c r="G18" s="9" t="str">
        <f>VLOOKUP(F:F,[1]Sheet2!A$1:D$65536,3,0)</f>
        <v>13818075131</v>
      </c>
      <c r="H18" s="11" t="str">
        <f>VLOOKUP(F:F,[1]Sheet2!A$1:D$65536,4,0)</f>
        <v>371082198201076753</v>
      </c>
      <c r="I18" s="11" t="str">
        <f t="shared" si="0"/>
        <v>3710XXXX6753</v>
      </c>
      <c r="J18" s="11" t="s">
        <v>56</v>
      </c>
      <c r="K18" s="11" t="s">
        <v>62</v>
      </c>
      <c r="L18" s="11">
        <v>201</v>
      </c>
      <c r="M18" s="22">
        <v>76.14</v>
      </c>
      <c r="N18" s="23">
        <v>4</v>
      </c>
    </row>
    <row r="19" s="1" customFormat="1" ht="20" customHeight="1" spans="1:14">
      <c r="A19" s="10">
        <v>17</v>
      </c>
      <c r="B19" s="11" t="s">
        <v>68</v>
      </c>
      <c r="C19" s="11" t="s">
        <v>16</v>
      </c>
      <c r="D19" s="11" t="s">
        <v>17</v>
      </c>
      <c r="E19" s="11" t="s">
        <v>54</v>
      </c>
      <c r="F19" s="11" t="s">
        <v>72</v>
      </c>
      <c r="G19" s="9" t="str">
        <f>VLOOKUP(F:F,[1]Sheet2!A$1:D$65536,3,0)</f>
        <v>13810309053</v>
      </c>
      <c r="H19" s="11" t="str">
        <f>VLOOKUP(F:F,[1]Sheet2!A$1:D$65536,4,0)</f>
        <v>120104197804041810</v>
      </c>
      <c r="I19" s="11" t="str">
        <f t="shared" si="0"/>
        <v>1201XXXX1810</v>
      </c>
      <c r="J19" s="11" t="s">
        <v>56</v>
      </c>
      <c r="K19" s="11" t="s">
        <v>62</v>
      </c>
      <c r="L19" s="11">
        <v>202</v>
      </c>
      <c r="M19" s="22">
        <v>73.64</v>
      </c>
      <c r="N19" s="23">
        <v>5</v>
      </c>
    </row>
    <row r="20" s="1" customFormat="1" ht="20" customHeight="1" spans="1:14">
      <c r="A20" s="12">
        <v>18</v>
      </c>
      <c r="B20" s="13" t="s">
        <v>68</v>
      </c>
      <c r="C20" s="13" t="s">
        <v>16</v>
      </c>
      <c r="D20" s="13" t="s">
        <v>17</v>
      </c>
      <c r="E20" s="13" t="s">
        <v>54</v>
      </c>
      <c r="F20" s="13" t="s">
        <v>73</v>
      </c>
      <c r="G20" s="9" t="str">
        <f>VLOOKUP(F:F,[1]Sheet2!A$1:D$65536,3,0)</f>
        <v>18768189851</v>
      </c>
      <c r="H20" s="13" t="str">
        <f>VLOOKUP(F:F,[1]Sheet2!A$1:D$65536,4,0)</f>
        <v>330825198706026215</v>
      </c>
      <c r="I20" s="13" t="str">
        <f t="shared" si="0"/>
        <v>3308XXXX6215</v>
      </c>
      <c r="J20" s="13" t="s">
        <v>56</v>
      </c>
      <c r="K20" s="13" t="s">
        <v>62</v>
      </c>
      <c r="L20" s="13">
        <v>206</v>
      </c>
      <c r="M20" s="24">
        <v>68.82</v>
      </c>
      <c r="N20" s="25">
        <v>6</v>
      </c>
    </row>
    <row r="21" s="1" customFormat="1" ht="20" customHeight="1" spans="1:14">
      <c r="A21" s="8">
        <v>19</v>
      </c>
      <c r="B21" s="9" t="s">
        <v>25</v>
      </c>
      <c r="C21" s="9" t="s">
        <v>74</v>
      </c>
      <c r="D21" s="9" t="s">
        <v>27</v>
      </c>
      <c r="E21" s="9" t="s">
        <v>54</v>
      </c>
      <c r="F21" s="9" t="s">
        <v>28</v>
      </c>
      <c r="G21" s="9" t="str">
        <f>VLOOKUP(F:F,[1]Sheet2!A$1:D$65536,3,0)</f>
        <v>18615191920</v>
      </c>
      <c r="H21" s="9" t="str">
        <f>VLOOKUP(F:F,[1]Sheet2!A$1:D$65536,4,0)</f>
        <v>370102198408054511</v>
      </c>
      <c r="I21" s="9" t="str">
        <f t="shared" si="0"/>
        <v>3701XXXX4511</v>
      </c>
      <c r="J21" s="9" t="s">
        <v>56</v>
      </c>
      <c r="K21" s="9" t="s">
        <v>62</v>
      </c>
      <c r="L21" s="9">
        <v>106</v>
      </c>
      <c r="M21" s="20">
        <v>82.5</v>
      </c>
      <c r="N21" s="21">
        <v>1</v>
      </c>
    </row>
    <row r="22" s="1" customFormat="1" ht="20" customHeight="1" spans="1:14">
      <c r="A22" s="10">
        <v>20</v>
      </c>
      <c r="B22" s="11" t="s">
        <v>25</v>
      </c>
      <c r="C22" s="11" t="s">
        <v>74</v>
      </c>
      <c r="D22" s="11" t="s">
        <v>27</v>
      </c>
      <c r="E22" s="11" t="s">
        <v>54</v>
      </c>
      <c r="F22" s="11" t="s">
        <v>75</v>
      </c>
      <c r="G22" s="9" t="str">
        <f>VLOOKUP(F:F,[1]Sheet2!A$1:D$65536,3,0)</f>
        <v>14705273915</v>
      </c>
      <c r="H22" s="11" t="str">
        <f>VLOOKUP(F:F,[1]Sheet2!A$1:D$65536,4,0)</f>
        <v>321002198711164920</v>
      </c>
      <c r="I22" s="11" t="str">
        <f t="shared" si="0"/>
        <v>3210XXXX4920</v>
      </c>
      <c r="J22" s="11" t="s">
        <v>65</v>
      </c>
      <c r="K22" s="11" t="s">
        <v>62</v>
      </c>
      <c r="L22" s="11">
        <v>105</v>
      </c>
      <c r="M22" s="22">
        <v>79.5</v>
      </c>
      <c r="N22" s="23">
        <v>2</v>
      </c>
    </row>
    <row r="23" s="1" customFormat="1" ht="20" customHeight="1" spans="1:14">
      <c r="A23" s="12">
        <v>21</v>
      </c>
      <c r="B23" s="13" t="s">
        <v>25</v>
      </c>
      <c r="C23" s="13" t="s">
        <v>74</v>
      </c>
      <c r="D23" s="13" t="s">
        <v>27</v>
      </c>
      <c r="E23" s="13" t="s">
        <v>54</v>
      </c>
      <c r="F23" s="13" t="s">
        <v>76</v>
      </c>
      <c r="G23" s="9" t="str">
        <f>VLOOKUP(F:F,[1]Sheet2!A$1:D$65536,3,0)</f>
        <v>15705253235</v>
      </c>
      <c r="H23" s="13" t="str">
        <f>VLOOKUP(F:F,[1]Sheet2!A$1:D$65536,4,0)</f>
        <v>321322198506086021</v>
      </c>
      <c r="I23" s="13" t="str">
        <f t="shared" si="0"/>
        <v>3213XXXX6021</v>
      </c>
      <c r="J23" s="13" t="s">
        <v>65</v>
      </c>
      <c r="K23" s="13" t="s">
        <v>62</v>
      </c>
      <c r="L23" s="13">
        <v>104</v>
      </c>
      <c r="M23" s="24">
        <v>77.2</v>
      </c>
      <c r="N23" s="25">
        <v>3</v>
      </c>
    </row>
    <row r="24" s="1" customFormat="1" ht="20" customHeight="1" spans="1:14">
      <c r="A24" s="8">
        <v>22</v>
      </c>
      <c r="B24" s="9" t="s">
        <v>30</v>
      </c>
      <c r="C24" s="9" t="s">
        <v>31</v>
      </c>
      <c r="D24" s="9" t="s">
        <v>77</v>
      </c>
      <c r="E24" s="9" t="s">
        <v>54</v>
      </c>
      <c r="F24" s="9" t="s">
        <v>33</v>
      </c>
      <c r="G24" s="9" t="str">
        <f>VLOOKUP(F:F,[1]Sheet2!A$1:D$65536,3,0)</f>
        <v>15052525500</v>
      </c>
      <c r="H24" s="9" t="str">
        <f>VLOOKUP(F:F,[1]Sheet2!A$1:D$65536,4,0)</f>
        <v>321002198412280614</v>
      </c>
      <c r="I24" s="9" t="str">
        <f t="shared" si="0"/>
        <v>3210XXXX0614</v>
      </c>
      <c r="J24" s="9" t="s">
        <v>56</v>
      </c>
      <c r="K24" s="9" t="s">
        <v>57</v>
      </c>
      <c r="L24" s="9">
        <v>201</v>
      </c>
      <c r="M24" s="20">
        <v>78.08</v>
      </c>
      <c r="N24" s="21">
        <v>1</v>
      </c>
    </row>
    <row r="25" s="1" customFormat="1" ht="20" customHeight="1" spans="1:14">
      <c r="A25" s="10">
        <v>23</v>
      </c>
      <c r="B25" s="11" t="s">
        <v>30</v>
      </c>
      <c r="C25" s="11" t="s">
        <v>31</v>
      </c>
      <c r="D25" s="11" t="s">
        <v>77</v>
      </c>
      <c r="E25" s="11" t="s">
        <v>54</v>
      </c>
      <c r="F25" s="11" t="s">
        <v>78</v>
      </c>
      <c r="G25" s="9" t="str">
        <f>VLOOKUP(F:F,[1]Sheet2!A$1:D$65536,3,0)</f>
        <v>15952810729</v>
      </c>
      <c r="H25" s="11" t="str">
        <f>VLOOKUP(F:F,[1]Sheet2!A$1:D$65536,4,0)</f>
        <v>321023198707020416</v>
      </c>
      <c r="I25" s="11" t="str">
        <f t="shared" si="0"/>
        <v>3210XXXX0416</v>
      </c>
      <c r="J25" s="11" t="s">
        <v>56</v>
      </c>
      <c r="K25" s="11" t="s">
        <v>57</v>
      </c>
      <c r="L25" s="11">
        <v>203</v>
      </c>
      <c r="M25" s="22">
        <v>77.32</v>
      </c>
      <c r="N25" s="23">
        <v>2</v>
      </c>
    </row>
    <row r="26" s="1" customFormat="1" ht="20" customHeight="1" spans="1:14">
      <c r="A26" s="12">
        <v>24</v>
      </c>
      <c r="B26" s="13" t="s">
        <v>30</v>
      </c>
      <c r="C26" s="13" t="s">
        <v>31</v>
      </c>
      <c r="D26" s="13" t="s">
        <v>77</v>
      </c>
      <c r="E26" s="13" t="s">
        <v>54</v>
      </c>
      <c r="F26" s="13" t="s">
        <v>79</v>
      </c>
      <c r="G26" s="9" t="str">
        <f>VLOOKUP(F:F,[1]Sheet2!A$1:D$65536,3,0)</f>
        <v>15900719697</v>
      </c>
      <c r="H26" s="13" t="str">
        <f>VLOOKUP(F:F,[1]Sheet2!A$1:D$65536,4,0)</f>
        <v>342426198508020013</v>
      </c>
      <c r="I26" s="13" t="str">
        <f t="shared" si="0"/>
        <v>3424XXXX0013</v>
      </c>
      <c r="J26" s="13" t="s">
        <v>56</v>
      </c>
      <c r="K26" s="13" t="s">
        <v>57</v>
      </c>
      <c r="L26" s="13">
        <v>202</v>
      </c>
      <c r="M26" s="24">
        <v>74.28</v>
      </c>
      <c r="N26" s="25">
        <v>3</v>
      </c>
    </row>
    <row r="27" s="1" customFormat="1" ht="20" customHeight="1" spans="1:14">
      <c r="A27" s="8">
        <v>25</v>
      </c>
      <c r="B27" s="9" t="s">
        <v>30</v>
      </c>
      <c r="C27" s="9" t="s">
        <v>35</v>
      </c>
      <c r="D27" s="9" t="s">
        <v>32</v>
      </c>
      <c r="E27" s="9" t="s">
        <v>54</v>
      </c>
      <c r="F27" s="9" t="s">
        <v>36</v>
      </c>
      <c r="G27" s="9" t="str">
        <f>VLOOKUP(F:F,[1]Sheet2!A$1:D$65536,3,0)</f>
        <v>13645178572</v>
      </c>
      <c r="H27" s="9" t="str">
        <f>VLOOKUP(F:F,[1]Sheet2!A$1:D$65536,4,0)</f>
        <v>320721198605250039</v>
      </c>
      <c r="I27" s="9" t="str">
        <f t="shared" si="0"/>
        <v>3207XXXX0039</v>
      </c>
      <c r="J27" s="9" t="s">
        <v>56</v>
      </c>
      <c r="K27" s="9" t="s">
        <v>57</v>
      </c>
      <c r="L27" s="9">
        <v>206</v>
      </c>
      <c r="M27" s="20">
        <v>83.9</v>
      </c>
      <c r="N27" s="21">
        <v>1</v>
      </c>
    </row>
    <row r="28" s="1" customFormat="1" ht="20" customHeight="1" spans="1:14">
      <c r="A28" s="10">
        <v>26</v>
      </c>
      <c r="B28" s="11" t="s">
        <v>30</v>
      </c>
      <c r="C28" s="11" t="s">
        <v>35</v>
      </c>
      <c r="D28" s="11" t="s">
        <v>32</v>
      </c>
      <c r="E28" s="11" t="s">
        <v>54</v>
      </c>
      <c r="F28" s="11" t="s">
        <v>80</v>
      </c>
      <c r="G28" s="9" t="str">
        <f>VLOOKUP(F:F,[1]Sheet2!A$1:D$65536,3,0)</f>
        <v>13321148090</v>
      </c>
      <c r="H28" s="11" t="str">
        <f>VLOOKUP(F:F,[1]Sheet2!A$1:D$65536,4,0)</f>
        <v>371324198811116815</v>
      </c>
      <c r="I28" s="11" t="str">
        <f t="shared" si="0"/>
        <v>3713XXXX6815</v>
      </c>
      <c r="J28" s="11" t="s">
        <v>56</v>
      </c>
      <c r="K28" s="11" t="s">
        <v>57</v>
      </c>
      <c r="L28" s="11">
        <v>204</v>
      </c>
      <c r="M28" s="22">
        <v>81.4</v>
      </c>
      <c r="N28" s="23">
        <v>2</v>
      </c>
    </row>
    <row r="29" s="1" customFormat="1" ht="20" customHeight="1" spans="1:14">
      <c r="A29" s="12">
        <v>27</v>
      </c>
      <c r="B29" s="13" t="s">
        <v>30</v>
      </c>
      <c r="C29" s="13" t="s">
        <v>35</v>
      </c>
      <c r="D29" s="13" t="s">
        <v>32</v>
      </c>
      <c r="E29" s="13" t="s">
        <v>54</v>
      </c>
      <c r="F29" s="13" t="s">
        <v>81</v>
      </c>
      <c r="G29" s="9" t="str">
        <f>VLOOKUP(F:F,[1]Sheet2!A$1:D$65536,3,0)</f>
        <v>14705253220</v>
      </c>
      <c r="H29" s="13" t="str">
        <f>VLOOKUP(F:F,[1]Sheet2!A$1:D$65536,4,0)</f>
        <v>62282719870113005X</v>
      </c>
      <c r="I29" s="13" t="str">
        <f t="shared" si="0"/>
        <v>6228XXXX005X</v>
      </c>
      <c r="J29" s="13" t="s">
        <v>56</v>
      </c>
      <c r="K29" s="13" t="s">
        <v>57</v>
      </c>
      <c r="L29" s="13">
        <v>205</v>
      </c>
      <c r="M29" s="24">
        <v>76.6</v>
      </c>
      <c r="N29" s="25">
        <v>3</v>
      </c>
    </row>
    <row r="30" s="1" customFormat="1" ht="20" customHeight="1" spans="1:14">
      <c r="A30" s="8">
        <v>28</v>
      </c>
      <c r="B30" s="9" t="s">
        <v>30</v>
      </c>
      <c r="C30" s="9" t="s">
        <v>38</v>
      </c>
      <c r="D30" s="9" t="s">
        <v>82</v>
      </c>
      <c r="E30" s="9" t="s">
        <v>54</v>
      </c>
      <c r="F30" s="9" t="s">
        <v>40</v>
      </c>
      <c r="G30" s="9" t="str">
        <f>VLOOKUP(F:F,[1]Sheet2!A$1:D$65536,3,0)</f>
        <v>18110931500</v>
      </c>
      <c r="H30" s="9" t="str">
        <f>VLOOKUP(F:F,[1]Sheet2!A$1:D$65536,4,0)</f>
        <v>362321198810238319</v>
      </c>
      <c r="I30" s="9" t="str">
        <f t="shared" si="0"/>
        <v>3623XXXX8319</v>
      </c>
      <c r="J30" s="9" t="s">
        <v>56</v>
      </c>
      <c r="K30" s="9" t="s">
        <v>57</v>
      </c>
      <c r="L30" s="9">
        <v>208</v>
      </c>
      <c r="M30" s="20">
        <v>82.76</v>
      </c>
      <c r="N30" s="21">
        <v>1</v>
      </c>
    </row>
    <row r="31" s="1" customFormat="1" ht="20" customHeight="1" spans="1:14">
      <c r="A31" s="10">
        <v>29</v>
      </c>
      <c r="B31" s="11" t="s">
        <v>30</v>
      </c>
      <c r="C31" s="11" t="s">
        <v>38</v>
      </c>
      <c r="D31" s="11" t="s">
        <v>82</v>
      </c>
      <c r="E31" s="11" t="s">
        <v>54</v>
      </c>
      <c r="F31" s="11" t="s">
        <v>83</v>
      </c>
      <c r="G31" s="9" t="str">
        <f>VLOOKUP(F:F,[1]Sheet2!A$1:D$65536,3,0)</f>
        <v>15850575683</v>
      </c>
      <c r="H31" s="11" t="str">
        <f>VLOOKUP(F:F,[1]Sheet2!A$1:D$65536,4,0)</f>
        <v>320981198810211976</v>
      </c>
      <c r="I31" s="11" t="str">
        <f t="shared" si="0"/>
        <v>3209XXXX1976</v>
      </c>
      <c r="J31" s="11" t="s">
        <v>56</v>
      </c>
      <c r="K31" s="11" t="s">
        <v>57</v>
      </c>
      <c r="L31" s="11">
        <v>207</v>
      </c>
      <c r="M31" s="22">
        <v>81.36</v>
      </c>
      <c r="N31" s="23">
        <v>2</v>
      </c>
    </row>
    <row r="32" s="1" customFormat="1" ht="20" customHeight="1" spans="1:14">
      <c r="A32" s="12">
        <v>30</v>
      </c>
      <c r="B32" s="13" t="s">
        <v>30</v>
      </c>
      <c r="C32" s="13" t="s">
        <v>38</v>
      </c>
      <c r="D32" s="13" t="s">
        <v>82</v>
      </c>
      <c r="E32" s="13" t="s">
        <v>54</v>
      </c>
      <c r="F32" s="13" t="s">
        <v>84</v>
      </c>
      <c r="G32" s="9" t="str">
        <f>VLOOKUP(F:F,[1]Sheet2!A$1:D$65536,3,0)</f>
        <v>18851505319</v>
      </c>
      <c r="H32" s="13" t="str">
        <f>VLOOKUP(F:F,[1]Sheet2!A$1:D$65536,4,0)</f>
        <v>320621198103058316</v>
      </c>
      <c r="I32" s="13" t="str">
        <f t="shared" si="0"/>
        <v>3206XXXX8316</v>
      </c>
      <c r="J32" s="13" t="s">
        <v>56</v>
      </c>
      <c r="K32" s="13" t="s">
        <v>57</v>
      </c>
      <c r="L32" s="13">
        <v>209</v>
      </c>
      <c r="M32" s="24">
        <v>79.38</v>
      </c>
      <c r="N32" s="25">
        <v>3</v>
      </c>
    </row>
    <row r="33" s="1" customFormat="1" ht="20" customHeight="1" spans="1:14">
      <c r="A33" s="15">
        <v>31</v>
      </c>
      <c r="B33" s="16" t="s">
        <v>30</v>
      </c>
      <c r="C33" s="16" t="s">
        <v>38</v>
      </c>
      <c r="D33" s="16" t="s">
        <v>85</v>
      </c>
      <c r="E33" s="16" t="s">
        <v>54</v>
      </c>
      <c r="F33" s="16" t="s">
        <v>43</v>
      </c>
      <c r="G33" s="9" t="str">
        <f>VLOOKUP(F:F,[1]Sheet2!A$1:D$65536,3,0)</f>
        <v>13584321566</v>
      </c>
      <c r="H33" s="16" t="str">
        <f>VLOOKUP(F:F,[1]Sheet2!A$1:D$65536,4,0)</f>
        <v>32128319830618461X</v>
      </c>
      <c r="I33" s="16" t="str">
        <f t="shared" si="0"/>
        <v>3212XXXX461X</v>
      </c>
      <c r="J33" s="16" t="s">
        <v>56</v>
      </c>
      <c r="K33" s="16" t="s">
        <v>57</v>
      </c>
      <c r="L33" s="16">
        <v>211</v>
      </c>
      <c r="M33" s="26">
        <v>85.4</v>
      </c>
      <c r="N33" s="27">
        <v>1</v>
      </c>
    </row>
    <row r="34" s="1" customFormat="1" ht="20" customHeight="1" spans="1:14">
      <c r="A34" s="10">
        <v>32</v>
      </c>
      <c r="B34" s="11" t="s">
        <v>30</v>
      </c>
      <c r="C34" s="11" t="s">
        <v>38</v>
      </c>
      <c r="D34" s="11" t="s">
        <v>85</v>
      </c>
      <c r="E34" s="11" t="s">
        <v>54</v>
      </c>
      <c r="F34" s="11" t="s">
        <v>86</v>
      </c>
      <c r="G34" s="9" t="str">
        <f>VLOOKUP(F:F,[1]Sheet2!A$1:D$65536,3,0)</f>
        <v>13813804056</v>
      </c>
      <c r="H34" s="11" t="str">
        <f>VLOOKUP(F:F,[1]Sheet2!A$1:D$65536,4,0)</f>
        <v>321081198212121833</v>
      </c>
      <c r="I34" s="11" t="str">
        <f t="shared" si="0"/>
        <v>3210XXXX1833</v>
      </c>
      <c r="J34" s="11" t="s">
        <v>56</v>
      </c>
      <c r="K34" s="11" t="s">
        <v>57</v>
      </c>
      <c r="L34" s="11">
        <v>212</v>
      </c>
      <c r="M34" s="22">
        <v>83.62</v>
      </c>
      <c r="N34" s="23">
        <v>2</v>
      </c>
    </row>
    <row r="35" s="1" customFormat="1" ht="20" customHeight="1" spans="1:14">
      <c r="A35" s="12">
        <v>33</v>
      </c>
      <c r="B35" s="13" t="s">
        <v>30</v>
      </c>
      <c r="C35" s="13" t="s">
        <v>38</v>
      </c>
      <c r="D35" s="13" t="s">
        <v>85</v>
      </c>
      <c r="E35" s="13" t="s">
        <v>54</v>
      </c>
      <c r="F35" s="13" t="s">
        <v>87</v>
      </c>
      <c r="G35" s="9" t="str">
        <f>VLOOKUP(F:F,[1]Sheet2!A$1:D$65536,3,0)</f>
        <v>18952752993</v>
      </c>
      <c r="H35" s="13" t="str">
        <f>VLOOKUP(F:F,[1]Sheet2!A$1:D$65536,4,0)</f>
        <v>32102319800323001X</v>
      </c>
      <c r="I35" s="13" t="str">
        <f t="shared" si="0"/>
        <v>3210XXXX001X</v>
      </c>
      <c r="J35" s="13" t="s">
        <v>56</v>
      </c>
      <c r="K35" s="13" t="s">
        <v>57</v>
      </c>
      <c r="L35" s="13">
        <v>210</v>
      </c>
      <c r="M35" s="24">
        <v>82.8</v>
      </c>
      <c r="N35" s="25">
        <v>3</v>
      </c>
    </row>
    <row r="36" s="1" customFormat="1" ht="125.55" spans="3:14">
      <c r="C36" s="2"/>
      <c r="F36" s="17" t="s">
        <v>88</v>
      </c>
      <c r="G36" s="9"/>
      <c r="H36" s="17"/>
      <c r="I36" s="17"/>
      <c r="J36" s="17"/>
      <c r="K36" s="17"/>
      <c r="L36" s="17"/>
      <c r="M36" s="17"/>
      <c r="N36" s="17"/>
    </row>
    <row r="37" s="1" customFormat="1" ht="16.35" spans="3:14">
      <c r="C37" s="2"/>
      <c r="F37" s="17"/>
      <c r="G37" s="9"/>
      <c r="H37" s="17"/>
      <c r="I37" s="17"/>
      <c r="J37" s="17"/>
      <c r="K37" s="17"/>
      <c r="L37" s="17"/>
      <c r="M37" s="17"/>
      <c r="N37" s="17"/>
    </row>
    <row r="38" s="1" customFormat="1" ht="16.35" spans="3:14">
      <c r="C38" s="2"/>
      <c r="F38" s="17"/>
      <c r="G38" s="9"/>
      <c r="H38" s="17"/>
      <c r="I38" s="17"/>
      <c r="J38" s="17"/>
      <c r="K38" s="17"/>
      <c r="L38" s="17"/>
      <c r="M38" s="17"/>
      <c r="N38" s="17"/>
    </row>
    <row r="39" s="1" customFormat="1" ht="15.6" spans="3:14">
      <c r="C39" s="2"/>
      <c r="F39" s="17"/>
      <c r="G39" s="9"/>
      <c r="H39" s="17"/>
      <c r="I39" s="17"/>
      <c r="J39" s="17"/>
      <c r="K39" s="17"/>
      <c r="L39" s="17"/>
      <c r="M39" s="17"/>
      <c r="N39" s="17"/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H.sylvia</cp:lastModifiedBy>
  <dcterms:created xsi:type="dcterms:W3CDTF">2023-03-09T07:55:00Z</dcterms:created>
  <dcterms:modified xsi:type="dcterms:W3CDTF">2023-03-13T06:10:55Z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3830EA51697B429D92B4D5B92E730813</vt:lpwstr>
  </property>
  <property fmtid="{D5CDD505-2E9C-101B-9397-08002B2CF9AE}" pid="3" name="KSOProductBuildVer">
    <vt:lpwstr>2052-11.1.0.13703</vt:lpwstr>
  </property>
</Properties>
</file>