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12"/>
  </bookViews>
  <sheets>
    <sheet name="公布" sheetId="8" r:id="rId1"/>
    <sheet name="Sheet1" sheetId="9" r:id="rId2"/>
  </sheets>
  <definedNames>
    <definedName name="_xlnm.Print_Titles" localSheetId="0">公布!$2:$2</definedName>
  </definedNames>
  <calcPr calcId="144525"/>
</workbook>
</file>

<file path=xl/sharedStrings.xml><?xml version="1.0" encoding="utf-8"?>
<sst xmlns="http://schemas.openxmlformats.org/spreadsheetml/2006/main" count="113" uniqueCount="46">
  <si>
    <t>2022年龙泉惠博检验检测有限公司公开招聘第二批市场化用工人员总成绩及入围体检事项公示</t>
  </si>
  <si>
    <t>序号</t>
  </si>
  <si>
    <t>岗位代码</t>
  </si>
  <si>
    <t>招考单位名称</t>
  </si>
  <si>
    <t>招考职位名称</t>
  </si>
  <si>
    <t>姓名</t>
  </si>
  <si>
    <t>准考证号</t>
  </si>
  <si>
    <t>笔试成绩</t>
  </si>
  <si>
    <t>笔试折算（40%）</t>
  </si>
  <si>
    <t>面试成绩</t>
  </si>
  <si>
    <t>面试折算（60%）</t>
  </si>
  <si>
    <t>总成绩</t>
  </si>
  <si>
    <t>排序</t>
  </si>
  <si>
    <t>入围体检</t>
  </si>
  <si>
    <t>01</t>
  </si>
  <si>
    <r>
      <rPr>
        <sz val="12"/>
        <color theme="1"/>
        <rFont val="宋体"/>
        <charset val="134"/>
        <scheme val="minor"/>
      </rPr>
      <t>龙泉惠博检验检测有限公司</t>
    </r>
    <r>
      <rPr>
        <sz val="12"/>
        <color rgb="FF333333"/>
        <rFont val="Arial"/>
        <charset val="134"/>
      </rPr>
      <t> </t>
    </r>
  </si>
  <si>
    <t>综合办公室</t>
  </si>
  <si>
    <t>刘春新</t>
  </si>
  <si>
    <t>邱李昳</t>
  </si>
  <si>
    <t>陈雨晴</t>
  </si>
  <si>
    <t>02</t>
  </si>
  <si>
    <t>汽车空调检验员</t>
  </si>
  <si>
    <t>张兆平</t>
  </si>
  <si>
    <t>毛世龙</t>
  </si>
  <si>
    <t>张亦冰</t>
  </si>
  <si>
    <t>03</t>
  </si>
  <si>
    <t>技术业务员</t>
  </si>
  <si>
    <t>杨霞</t>
  </si>
  <si>
    <t>陈永辉</t>
  </si>
  <si>
    <t>翁友</t>
  </si>
  <si>
    <r>
      <rPr>
        <sz val="12"/>
        <color theme="1"/>
        <rFont val="宋体"/>
        <charset val="134"/>
        <scheme val="minor"/>
      </rPr>
      <t>龙泉惠博科技有限公司</t>
    </r>
    <r>
      <rPr>
        <sz val="16"/>
        <color rgb="FF333333"/>
        <rFont val="仿宋"/>
        <charset val="134"/>
      </rPr>
      <t> </t>
    </r>
  </si>
  <si>
    <t>毛江斌</t>
  </si>
  <si>
    <t>林初耀</t>
  </si>
  <si>
    <t>管毓翔</t>
  </si>
  <si>
    <t>张建波</t>
  </si>
  <si>
    <t>瞿宗贵</t>
  </si>
  <si>
    <t>杨周磊</t>
  </si>
  <si>
    <t>周峰俊</t>
  </si>
  <si>
    <t>金余骏</t>
  </si>
  <si>
    <t>叶昌平</t>
  </si>
  <si>
    <t>吴新涛</t>
  </si>
  <si>
    <t>柳波</t>
  </si>
  <si>
    <t>邱志明</t>
  </si>
  <si>
    <t>徐国龙</t>
  </si>
  <si>
    <t>梅子鹏</t>
  </si>
  <si>
    <t>吴轶</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</si>
</sst>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Red]\(0\)"/>
    <numFmt numFmtId="177" formatCode="0.00_ "/>
    <numFmt numFmtId="178" formatCode="0_ "/>
  </numFmts>
  <fonts count="28">
    <font>
      <sz val="11"/>
      <color theme="1"/>
      <name val="宋体"/>
      <charset val="134"/>
      <scheme val="minor"/>
    </font>
    <font>
      <sz val="12"/>
      <color theme="1"/>
      <name val="宋体"/>
      <charset val="134"/>
      <scheme val="minor"/>
    </font>
    <font>
      <sz val="11"/>
      <color rgb="FF000000"/>
      <name val="宋体"/>
      <charset val="134"/>
    </font>
    <font>
      <sz val="11"/>
      <name val="宋体"/>
      <charset val="134"/>
    </font>
    <font>
      <sz val="11"/>
      <color indexed="8"/>
      <name val="宋体"/>
      <charset val="134"/>
    </font>
    <font>
      <sz val="16"/>
      <color theme="1"/>
      <name val="方正小标宋简体"/>
      <charset val="134"/>
    </font>
    <font>
      <sz val="12"/>
      <name val="宋体"/>
      <charset val="134"/>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6"/>
      <color rgb="FF333333"/>
      <name val="仿宋"/>
      <charset val="134"/>
    </font>
    <font>
      <sz val="12"/>
      <color rgb="FF333333"/>
      <name val="Arial"/>
      <charset val="134"/>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0"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2" applyNumberFormat="0" applyFont="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1" fillId="20" borderId="0" applyNumberFormat="0" applyBorder="0" applyAlignment="0" applyProtection="0">
      <alignment vertical="center"/>
    </xf>
    <xf numFmtId="0" fontId="16" fillId="0" borderId="8" applyNumberFormat="0" applyFill="0" applyAlignment="0" applyProtection="0">
      <alignment vertical="center"/>
    </xf>
    <xf numFmtId="0" fontId="11" fillId="19" borderId="0" applyNumberFormat="0" applyBorder="0" applyAlignment="0" applyProtection="0">
      <alignment vertical="center"/>
    </xf>
    <xf numFmtId="0" fontId="17" fillId="22" borderId="5" applyNumberFormat="0" applyAlignment="0" applyProtection="0">
      <alignment vertical="center"/>
    </xf>
    <xf numFmtId="0" fontId="19" fillId="22" borderId="3" applyNumberFormat="0" applyAlignment="0" applyProtection="0">
      <alignment vertical="center"/>
    </xf>
    <xf numFmtId="0" fontId="21" fillId="23" borderId="6" applyNumberFormat="0" applyAlignment="0" applyProtection="0">
      <alignment vertical="center"/>
    </xf>
    <xf numFmtId="0" fontId="7" fillId="11" borderId="0" applyNumberFormat="0" applyBorder="0" applyAlignment="0" applyProtection="0">
      <alignment vertical="center"/>
    </xf>
    <xf numFmtId="0" fontId="11" fillId="27" borderId="0" applyNumberFormat="0" applyBorder="0" applyAlignment="0" applyProtection="0">
      <alignment vertical="center"/>
    </xf>
    <xf numFmtId="0" fontId="15" fillId="0" borderId="4" applyNumberFormat="0" applyFill="0" applyAlignment="0" applyProtection="0">
      <alignment vertical="center"/>
    </xf>
    <xf numFmtId="0" fontId="25" fillId="0" borderId="9" applyNumberFormat="0" applyFill="0" applyAlignment="0" applyProtection="0">
      <alignment vertical="center"/>
    </xf>
    <xf numFmtId="0" fontId="9" fillId="10" borderId="0" applyNumberFormat="0" applyBorder="0" applyAlignment="0" applyProtection="0">
      <alignment vertical="center"/>
    </xf>
    <xf numFmtId="0" fontId="12" fillId="16" borderId="0" applyNumberFormat="0" applyBorder="0" applyAlignment="0" applyProtection="0">
      <alignment vertical="center"/>
    </xf>
    <xf numFmtId="0" fontId="7" fillId="9" borderId="0" applyNumberFormat="0" applyBorder="0" applyAlignment="0" applyProtection="0">
      <alignment vertical="center"/>
    </xf>
    <xf numFmtId="0" fontId="11" fillId="29" borderId="0" applyNumberFormat="0" applyBorder="0" applyAlignment="0" applyProtection="0">
      <alignment vertical="center"/>
    </xf>
    <xf numFmtId="0" fontId="7" fillId="31" borderId="0" applyNumberFormat="0" applyBorder="0" applyAlignment="0" applyProtection="0">
      <alignment vertical="center"/>
    </xf>
    <xf numFmtId="0" fontId="7" fillId="33"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11" fillId="26" borderId="0" applyNumberFormat="0" applyBorder="0" applyAlignment="0" applyProtection="0">
      <alignment vertical="center"/>
    </xf>
    <xf numFmtId="0" fontId="11" fillId="28"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11" fillId="25" borderId="0" applyNumberFormat="0" applyBorder="0" applyAlignment="0" applyProtection="0">
      <alignment vertical="center"/>
    </xf>
    <xf numFmtId="0" fontId="7" fillId="4" borderId="0" applyNumberFormat="0" applyBorder="0" applyAlignment="0" applyProtection="0">
      <alignment vertical="center"/>
    </xf>
    <xf numFmtId="0" fontId="11" fillId="18" borderId="0" applyNumberFormat="0" applyBorder="0" applyAlignment="0" applyProtection="0">
      <alignment vertical="center"/>
    </xf>
    <xf numFmtId="0" fontId="11" fillId="24" borderId="0" applyNumberFormat="0" applyBorder="0" applyAlignment="0" applyProtection="0">
      <alignment vertical="center"/>
    </xf>
    <xf numFmtId="0" fontId="7" fillId="3" borderId="0" applyNumberFormat="0" applyBorder="0" applyAlignment="0" applyProtection="0">
      <alignment vertical="center"/>
    </xf>
    <xf numFmtId="0" fontId="11" fillId="15" borderId="0" applyNumberFormat="0" applyBorder="0" applyAlignment="0" applyProtection="0">
      <alignment vertical="center"/>
    </xf>
  </cellStyleXfs>
  <cellXfs count="15">
    <xf numFmtId="0" fontId="0" fillId="0" borderId="0" xfId="0">
      <alignment vertical="center"/>
    </xf>
    <xf numFmtId="0" fontId="1" fillId="0" borderId="1" xfId="0" applyFont="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2"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178" fontId="6"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tabSelected="1" workbookViewId="0">
      <selection activeCell="E3" sqref="E3"/>
    </sheetView>
  </sheetViews>
  <sheetFormatPr defaultColWidth="9" defaultRowHeight="14.4"/>
  <cols>
    <col min="1" max="1" width="4.25" style="8" customWidth="1"/>
    <col min="2" max="2" width="10.5555555555556" style="8" customWidth="1"/>
    <col min="3" max="3" width="29.2222222222222" style="8" customWidth="1"/>
    <col min="4" max="4" width="18.25" style="8" customWidth="1"/>
    <col min="5" max="5" width="9.75" style="8" customWidth="1"/>
    <col min="6" max="6" width="13.2222222222222" style="8" customWidth="1"/>
    <col min="7" max="7" width="9.12037037037037" style="8" customWidth="1"/>
    <col min="8" max="8" width="11.3796296296296" style="8" customWidth="1"/>
    <col min="9" max="9" width="10.5555555555556" style="8" customWidth="1"/>
    <col min="10" max="10" width="10.6666666666667" style="8" customWidth="1"/>
    <col min="11" max="11" width="9.5" style="8" customWidth="1"/>
    <col min="12" max="12" width="6.87962962962963" style="8" customWidth="1"/>
    <col min="13" max="13" width="9.62962962962963" style="8" customWidth="1"/>
    <col min="14" max="14" width="9" style="8"/>
    <col min="15" max="15" width="8.48148148148148" style="8" customWidth="1"/>
    <col min="16" max="16384" width="9" style="8"/>
  </cols>
  <sheetData>
    <row r="1" ht="49" customHeight="1" spans="1:13">
      <c r="A1" s="9" t="s">
        <v>0</v>
      </c>
      <c r="B1" s="9"/>
      <c r="C1" s="9"/>
      <c r="D1" s="9"/>
      <c r="E1" s="9"/>
      <c r="F1" s="9"/>
      <c r="G1" s="9"/>
      <c r="H1" s="9"/>
      <c r="I1" s="9"/>
      <c r="J1" s="9"/>
      <c r="K1" s="9"/>
      <c r="L1" s="9"/>
      <c r="M1" s="9"/>
    </row>
    <row r="2" ht="38" customHeight="1" spans="1:13">
      <c r="A2" s="1" t="s">
        <v>1</v>
      </c>
      <c r="B2" s="3" t="s">
        <v>2</v>
      </c>
      <c r="C2" s="3" t="s">
        <v>3</v>
      </c>
      <c r="D2" s="3" t="s">
        <v>4</v>
      </c>
      <c r="E2" s="3" t="s">
        <v>5</v>
      </c>
      <c r="F2" s="3" t="s">
        <v>6</v>
      </c>
      <c r="G2" s="3" t="s">
        <v>7</v>
      </c>
      <c r="H2" s="3" t="s">
        <v>8</v>
      </c>
      <c r="I2" s="3" t="s">
        <v>9</v>
      </c>
      <c r="J2" s="3" t="s">
        <v>10</v>
      </c>
      <c r="K2" s="3" t="s">
        <v>11</v>
      </c>
      <c r="L2" s="3" t="s">
        <v>12</v>
      </c>
      <c r="M2" s="3" t="s">
        <v>13</v>
      </c>
    </row>
    <row r="3" ht="38" customHeight="1" spans="1:13">
      <c r="A3" s="1">
        <v>1</v>
      </c>
      <c r="B3" s="2" t="s">
        <v>14</v>
      </c>
      <c r="C3" s="3" t="s">
        <v>15</v>
      </c>
      <c r="D3" s="3" t="s">
        <v>16</v>
      </c>
      <c r="E3" s="10" t="s">
        <v>17</v>
      </c>
      <c r="F3" s="10">
        <v>11020100101</v>
      </c>
      <c r="G3" s="5">
        <v>72.1</v>
      </c>
      <c r="H3" s="11">
        <f t="shared" ref="H3:H11" si="0">SUM(G3*0.4)</f>
        <v>28.84</v>
      </c>
      <c r="I3" s="11">
        <v>84.04</v>
      </c>
      <c r="J3" s="11">
        <f t="shared" ref="J3:J11" si="1">SUM(I3*0.6)</f>
        <v>50.424</v>
      </c>
      <c r="K3" s="11">
        <f t="shared" ref="K3:K11" si="2">H3+J3</f>
        <v>79.264</v>
      </c>
      <c r="L3" s="14">
        <v>1</v>
      </c>
      <c r="M3" s="3" t="s">
        <v>13</v>
      </c>
    </row>
    <row r="4" ht="38" customHeight="1" spans="1:13">
      <c r="A4" s="1">
        <v>2</v>
      </c>
      <c r="B4" s="2" t="s">
        <v>14</v>
      </c>
      <c r="C4" s="3" t="s">
        <v>15</v>
      </c>
      <c r="D4" s="3" t="s">
        <v>16</v>
      </c>
      <c r="E4" s="10" t="s">
        <v>18</v>
      </c>
      <c r="F4" s="10">
        <v>11020100115</v>
      </c>
      <c r="G4" s="5">
        <v>72.8</v>
      </c>
      <c r="H4" s="11">
        <f t="shared" si="0"/>
        <v>29.12</v>
      </c>
      <c r="I4" s="11">
        <v>83.54</v>
      </c>
      <c r="J4" s="11">
        <f t="shared" si="1"/>
        <v>50.124</v>
      </c>
      <c r="K4" s="11">
        <f t="shared" si="2"/>
        <v>79.244</v>
      </c>
      <c r="L4" s="14">
        <v>2</v>
      </c>
      <c r="M4" s="3"/>
    </row>
    <row r="5" ht="38" customHeight="1" spans="1:13">
      <c r="A5" s="1">
        <v>3</v>
      </c>
      <c r="B5" s="2" t="s">
        <v>14</v>
      </c>
      <c r="C5" s="3" t="s">
        <v>15</v>
      </c>
      <c r="D5" s="3" t="s">
        <v>16</v>
      </c>
      <c r="E5" s="10" t="s">
        <v>19</v>
      </c>
      <c r="F5" s="10">
        <v>11020100110</v>
      </c>
      <c r="G5" s="5">
        <v>70.8</v>
      </c>
      <c r="H5" s="11">
        <f t="shared" si="0"/>
        <v>28.32</v>
      </c>
      <c r="I5" s="11">
        <v>83.52</v>
      </c>
      <c r="J5" s="11">
        <f t="shared" si="1"/>
        <v>50.112</v>
      </c>
      <c r="K5" s="11">
        <f t="shared" si="2"/>
        <v>78.432</v>
      </c>
      <c r="L5" s="14">
        <v>3</v>
      </c>
      <c r="M5" s="3"/>
    </row>
    <row r="6" ht="38" customHeight="1" spans="1:13">
      <c r="A6" s="1">
        <v>4</v>
      </c>
      <c r="B6" s="2" t="s">
        <v>20</v>
      </c>
      <c r="C6" s="3" t="s">
        <v>15</v>
      </c>
      <c r="D6" s="12" t="s">
        <v>21</v>
      </c>
      <c r="E6" s="10" t="s">
        <v>22</v>
      </c>
      <c r="F6" s="10">
        <v>11020100126</v>
      </c>
      <c r="G6" s="5">
        <v>64.6</v>
      </c>
      <c r="H6" s="11">
        <f t="shared" si="0"/>
        <v>25.84</v>
      </c>
      <c r="I6" s="11">
        <v>84.18</v>
      </c>
      <c r="J6" s="11">
        <f t="shared" si="1"/>
        <v>50.508</v>
      </c>
      <c r="K6" s="11">
        <f t="shared" si="2"/>
        <v>76.348</v>
      </c>
      <c r="L6" s="14">
        <v>1</v>
      </c>
      <c r="M6" s="3" t="s">
        <v>13</v>
      </c>
    </row>
    <row r="7" ht="38" customHeight="1" spans="1:13">
      <c r="A7" s="1">
        <v>5</v>
      </c>
      <c r="B7" s="2" t="s">
        <v>20</v>
      </c>
      <c r="C7" s="3" t="s">
        <v>15</v>
      </c>
      <c r="D7" s="12" t="s">
        <v>21</v>
      </c>
      <c r="E7" s="10" t="s">
        <v>23</v>
      </c>
      <c r="F7" s="10">
        <v>11020100112</v>
      </c>
      <c r="G7" s="5">
        <v>68.3</v>
      </c>
      <c r="H7" s="11">
        <f t="shared" si="0"/>
        <v>27.32</v>
      </c>
      <c r="I7" s="11">
        <v>81.34</v>
      </c>
      <c r="J7" s="11">
        <f t="shared" si="1"/>
        <v>48.804</v>
      </c>
      <c r="K7" s="11">
        <f t="shared" si="2"/>
        <v>76.124</v>
      </c>
      <c r="L7" s="14">
        <v>2</v>
      </c>
      <c r="M7" s="3"/>
    </row>
    <row r="8" ht="38" customHeight="1" spans="1:13">
      <c r="A8" s="1">
        <v>6</v>
      </c>
      <c r="B8" s="2" t="s">
        <v>20</v>
      </c>
      <c r="C8" s="3" t="s">
        <v>15</v>
      </c>
      <c r="D8" s="13" t="s">
        <v>21</v>
      </c>
      <c r="E8" s="10" t="s">
        <v>24</v>
      </c>
      <c r="F8" s="10">
        <v>11020100123</v>
      </c>
      <c r="G8" s="5">
        <v>62.6</v>
      </c>
      <c r="H8" s="11">
        <f t="shared" si="0"/>
        <v>25.04</v>
      </c>
      <c r="I8" s="11">
        <v>82.5</v>
      </c>
      <c r="J8" s="11">
        <f t="shared" si="1"/>
        <v>49.5</v>
      </c>
      <c r="K8" s="11">
        <f t="shared" si="2"/>
        <v>74.54</v>
      </c>
      <c r="L8" s="14">
        <v>3</v>
      </c>
      <c r="M8" s="3"/>
    </row>
    <row r="9" ht="38" customHeight="1" spans="1:13">
      <c r="A9" s="1">
        <v>7</v>
      </c>
      <c r="B9" s="2" t="s">
        <v>25</v>
      </c>
      <c r="C9" s="3" t="s">
        <v>15</v>
      </c>
      <c r="D9" s="12" t="s">
        <v>26</v>
      </c>
      <c r="E9" s="10" t="s">
        <v>27</v>
      </c>
      <c r="F9" s="10">
        <v>11020100127</v>
      </c>
      <c r="G9" s="5">
        <v>59.7</v>
      </c>
      <c r="H9" s="11">
        <f t="shared" si="0"/>
        <v>23.88</v>
      </c>
      <c r="I9" s="11">
        <v>82.1</v>
      </c>
      <c r="J9" s="11">
        <f t="shared" si="1"/>
        <v>49.26</v>
      </c>
      <c r="K9" s="11">
        <f t="shared" si="2"/>
        <v>73.14</v>
      </c>
      <c r="L9" s="14">
        <v>1</v>
      </c>
      <c r="M9" s="3" t="s">
        <v>13</v>
      </c>
    </row>
    <row r="10" ht="38" customHeight="1" spans="1:13">
      <c r="A10" s="1">
        <v>8</v>
      </c>
      <c r="B10" s="2" t="s">
        <v>25</v>
      </c>
      <c r="C10" s="3" t="s">
        <v>15</v>
      </c>
      <c r="D10" s="12" t="s">
        <v>26</v>
      </c>
      <c r="E10" s="10" t="s">
        <v>28</v>
      </c>
      <c r="F10" s="10">
        <v>11020100102</v>
      </c>
      <c r="G10" s="5">
        <v>67.4</v>
      </c>
      <c r="H10" s="11">
        <f t="shared" si="0"/>
        <v>26.96</v>
      </c>
      <c r="I10" s="11">
        <v>69.12</v>
      </c>
      <c r="J10" s="11">
        <f t="shared" si="1"/>
        <v>41.472</v>
      </c>
      <c r="K10" s="11">
        <f t="shared" si="2"/>
        <v>68.432</v>
      </c>
      <c r="L10" s="14">
        <v>2</v>
      </c>
      <c r="M10" s="3"/>
    </row>
    <row r="11" ht="38" customHeight="1" spans="1:13">
      <c r="A11" s="1">
        <v>9</v>
      </c>
      <c r="B11" s="2" t="s">
        <v>25</v>
      </c>
      <c r="C11" s="3" t="s">
        <v>15</v>
      </c>
      <c r="D11" s="12" t="s">
        <v>26</v>
      </c>
      <c r="E11" s="10" t="s">
        <v>29</v>
      </c>
      <c r="F11" s="10">
        <v>11020100124</v>
      </c>
      <c r="G11" s="5">
        <v>49.6</v>
      </c>
      <c r="H11" s="11">
        <f t="shared" si="0"/>
        <v>19.84</v>
      </c>
      <c r="I11" s="11">
        <v>70.36</v>
      </c>
      <c r="J11" s="11">
        <f t="shared" si="1"/>
        <v>42.216</v>
      </c>
      <c r="K11" s="11">
        <f t="shared" si="2"/>
        <v>62.056</v>
      </c>
      <c r="L11" s="14">
        <v>3</v>
      </c>
      <c r="M11" s="11"/>
    </row>
  </sheetData>
  <sortState ref="A8:L16">
    <sortCondition ref="K8:K16" descending="1"/>
  </sortState>
  <mergeCells count="1">
    <mergeCell ref="A1:M1"/>
  </mergeCells>
  <printOptions horizontalCentered="1"/>
  <pageMargins left="0.25" right="0.25" top="0.75" bottom="0.75" header="0.298611111111111" footer="0.298611111111111"/>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topLeftCell="A19" workbookViewId="0">
      <selection activeCell="P11" sqref="P11"/>
    </sheetView>
  </sheetViews>
  <sheetFormatPr defaultColWidth="9" defaultRowHeight="14.4"/>
  <cols>
    <col min="6" max="6" width="11.5"/>
  </cols>
  <sheetData>
    <row r="1" ht="67.2" spans="1:13">
      <c r="A1" s="1">
        <v>11</v>
      </c>
      <c r="B1" s="2" t="s">
        <v>20</v>
      </c>
      <c r="C1" s="3" t="s">
        <v>30</v>
      </c>
      <c r="D1" s="3" t="s">
        <v>21</v>
      </c>
      <c r="E1" s="3" t="s">
        <v>31</v>
      </c>
      <c r="F1" s="4">
        <v>1102010409</v>
      </c>
      <c r="G1" s="5">
        <v>70.3</v>
      </c>
      <c r="H1" s="5">
        <f t="shared" ref="H1:H15" si="0">SUM(G1*0.4)</f>
        <v>28.12</v>
      </c>
      <c r="I1" s="5">
        <v>88.4</v>
      </c>
      <c r="J1" s="5">
        <f t="shared" ref="J1:J15" si="1">SUM(I1*0.6)</f>
        <v>53.04</v>
      </c>
      <c r="K1" s="5">
        <f t="shared" ref="K1:K15" si="2">H1+J1</f>
        <v>81.16</v>
      </c>
      <c r="L1" s="7">
        <v>2</v>
      </c>
      <c r="M1" s="1"/>
    </row>
    <row r="2" ht="67.2" spans="1:13">
      <c r="A2" s="1">
        <v>17</v>
      </c>
      <c r="B2" s="2" t="s">
        <v>20</v>
      </c>
      <c r="C2" s="3" t="s">
        <v>30</v>
      </c>
      <c r="D2" s="3" t="s">
        <v>21</v>
      </c>
      <c r="E2" s="3" t="s">
        <v>32</v>
      </c>
      <c r="F2" s="4">
        <v>1102010502</v>
      </c>
      <c r="G2" s="5">
        <v>65.6</v>
      </c>
      <c r="H2" s="5">
        <f t="shared" si="0"/>
        <v>26.24</v>
      </c>
      <c r="I2" s="5">
        <v>87.4</v>
      </c>
      <c r="J2" s="5">
        <f t="shared" si="1"/>
        <v>52.44</v>
      </c>
      <c r="K2" s="5">
        <f t="shared" si="2"/>
        <v>78.68</v>
      </c>
      <c r="L2" s="7">
        <v>8</v>
      </c>
      <c r="M2" s="1"/>
    </row>
    <row r="3" ht="67.2" spans="1:13">
      <c r="A3" s="1">
        <v>16</v>
      </c>
      <c r="B3" s="2" t="s">
        <v>20</v>
      </c>
      <c r="C3" s="3" t="s">
        <v>30</v>
      </c>
      <c r="D3" s="3" t="s">
        <v>21</v>
      </c>
      <c r="E3" s="3" t="s">
        <v>33</v>
      </c>
      <c r="F3" s="4">
        <v>1102010118</v>
      </c>
      <c r="G3" s="5">
        <v>66.6</v>
      </c>
      <c r="H3" s="5">
        <f t="shared" si="0"/>
        <v>26.64</v>
      </c>
      <c r="I3" s="5">
        <v>84.8</v>
      </c>
      <c r="J3" s="5">
        <f t="shared" si="1"/>
        <v>50.88</v>
      </c>
      <c r="K3" s="5">
        <f t="shared" si="2"/>
        <v>77.52</v>
      </c>
      <c r="L3" s="7">
        <v>7</v>
      </c>
      <c r="M3" s="1"/>
    </row>
    <row r="4" ht="67.2" spans="1:13">
      <c r="A4" s="1">
        <v>14</v>
      </c>
      <c r="B4" s="2" t="s">
        <v>20</v>
      </c>
      <c r="C4" s="3" t="s">
        <v>30</v>
      </c>
      <c r="D4" s="3" t="s">
        <v>21</v>
      </c>
      <c r="E4" s="3" t="s">
        <v>34</v>
      </c>
      <c r="F4" s="4">
        <v>1102010406</v>
      </c>
      <c r="G4" s="5">
        <v>67.2</v>
      </c>
      <c r="H4" s="5">
        <f t="shared" si="0"/>
        <v>26.88</v>
      </c>
      <c r="I4" s="5">
        <v>84</v>
      </c>
      <c r="J4" s="5">
        <f t="shared" si="1"/>
        <v>50.4</v>
      </c>
      <c r="K4" s="5">
        <f t="shared" si="2"/>
        <v>77.28</v>
      </c>
      <c r="L4" s="7">
        <v>5</v>
      </c>
      <c r="M4" s="1"/>
    </row>
    <row r="5" ht="67.2" spans="1:13">
      <c r="A5" s="1">
        <v>13</v>
      </c>
      <c r="B5" s="2" t="s">
        <v>20</v>
      </c>
      <c r="C5" s="3" t="s">
        <v>30</v>
      </c>
      <c r="D5" s="3" t="s">
        <v>21</v>
      </c>
      <c r="E5" s="3" t="s">
        <v>35</v>
      </c>
      <c r="F5" s="4">
        <v>1102010203</v>
      </c>
      <c r="G5" s="5">
        <v>68.6</v>
      </c>
      <c r="H5" s="5">
        <f t="shared" si="0"/>
        <v>27.44</v>
      </c>
      <c r="I5" s="5">
        <v>81.6</v>
      </c>
      <c r="J5" s="5">
        <f t="shared" si="1"/>
        <v>48.96</v>
      </c>
      <c r="K5" s="5">
        <f t="shared" si="2"/>
        <v>76.4</v>
      </c>
      <c r="L5" s="7">
        <v>4</v>
      </c>
      <c r="M5" s="1"/>
    </row>
    <row r="6" ht="67.2" spans="1:13">
      <c r="A6" s="1">
        <v>22</v>
      </c>
      <c r="B6" s="2" t="s">
        <v>20</v>
      </c>
      <c r="C6" s="3" t="s">
        <v>30</v>
      </c>
      <c r="D6" s="3" t="s">
        <v>21</v>
      </c>
      <c r="E6" s="3" t="s">
        <v>36</v>
      </c>
      <c r="F6" s="6">
        <v>1102010324</v>
      </c>
      <c r="G6" s="5">
        <v>63.3</v>
      </c>
      <c r="H6" s="5">
        <f t="shared" si="0"/>
        <v>25.32</v>
      </c>
      <c r="I6" s="5">
        <v>84.8</v>
      </c>
      <c r="J6" s="5">
        <f t="shared" si="1"/>
        <v>50.88</v>
      </c>
      <c r="K6" s="5">
        <f t="shared" si="2"/>
        <v>76.2</v>
      </c>
      <c r="L6" s="7">
        <v>13</v>
      </c>
      <c r="M6" s="1"/>
    </row>
    <row r="7" ht="67.2" spans="1:13">
      <c r="A7" s="1">
        <v>19</v>
      </c>
      <c r="B7" s="2" t="s">
        <v>20</v>
      </c>
      <c r="C7" s="3" t="s">
        <v>30</v>
      </c>
      <c r="D7" s="3" t="s">
        <v>21</v>
      </c>
      <c r="E7" s="3" t="s">
        <v>37</v>
      </c>
      <c r="F7" s="4">
        <v>1102010202</v>
      </c>
      <c r="G7" s="5">
        <v>65.2</v>
      </c>
      <c r="H7" s="5">
        <f t="shared" si="0"/>
        <v>26.08</v>
      </c>
      <c r="I7" s="5">
        <v>82.8</v>
      </c>
      <c r="J7" s="5">
        <f t="shared" si="1"/>
        <v>49.68</v>
      </c>
      <c r="K7" s="5">
        <f t="shared" si="2"/>
        <v>75.76</v>
      </c>
      <c r="L7" s="7">
        <v>10</v>
      </c>
      <c r="M7" s="1"/>
    </row>
    <row r="8" ht="67.2" spans="1:13">
      <c r="A8" s="1">
        <v>20</v>
      </c>
      <c r="B8" s="2" t="s">
        <v>20</v>
      </c>
      <c r="C8" s="3" t="s">
        <v>30</v>
      </c>
      <c r="D8" s="3" t="s">
        <v>21</v>
      </c>
      <c r="E8" s="3" t="s">
        <v>38</v>
      </c>
      <c r="F8" s="4">
        <v>1102010428</v>
      </c>
      <c r="G8" s="5">
        <v>64.7</v>
      </c>
      <c r="H8" s="5">
        <f t="shared" si="0"/>
        <v>25.88</v>
      </c>
      <c r="I8" s="5">
        <v>82.8</v>
      </c>
      <c r="J8" s="5">
        <f t="shared" si="1"/>
        <v>49.68</v>
      </c>
      <c r="K8" s="5">
        <f t="shared" si="2"/>
        <v>75.56</v>
      </c>
      <c r="L8" s="7">
        <v>11</v>
      </c>
      <c r="M8" s="1"/>
    </row>
    <row r="9" ht="67.2" spans="1:13">
      <c r="A9" s="1">
        <v>12</v>
      </c>
      <c r="B9" s="2" t="s">
        <v>20</v>
      </c>
      <c r="C9" s="3" t="s">
        <v>30</v>
      </c>
      <c r="D9" s="3" t="s">
        <v>21</v>
      </c>
      <c r="E9" s="3" t="s">
        <v>39</v>
      </c>
      <c r="F9" s="4">
        <v>1102010108</v>
      </c>
      <c r="G9" s="5">
        <v>69.2</v>
      </c>
      <c r="H9" s="5">
        <f t="shared" si="0"/>
        <v>27.68</v>
      </c>
      <c r="I9" s="5">
        <v>78.6</v>
      </c>
      <c r="J9" s="5">
        <f t="shared" si="1"/>
        <v>47.16</v>
      </c>
      <c r="K9" s="5">
        <f t="shared" si="2"/>
        <v>74.84</v>
      </c>
      <c r="L9" s="7">
        <v>3</v>
      </c>
      <c r="M9" s="1"/>
    </row>
    <row r="10" ht="67.2" spans="1:13">
      <c r="A10" s="1">
        <v>18</v>
      </c>
      <c r="B10" s="2" t="s">
        <v>20</v>
      </c>
      <c r="C10" s="3" t="s">
        <v>30</v>
      </c>
      <c r="D10" s="3" t="s">
        <v>21</v>
      </c>
      <c r="E10" s="3" t="s">
        <v>40</v>
      </c>
      <c r="F10" s="4">
        <v>1102010116</v>
      </c>
      <c r="G10" s="5">
        <v>65.4</v>
      </c>
      <c r="H10" s="5">
        <f t="shared" si="0"/>
        <v>26.16</v>
      </c>
      <c r="I10" s="5">
        <v>79.4</v>
      </c>
      <c r="J10" s="5">
        <f t="shared" si="1"/>
        <v>47.64</v>
      </c>
      <c r="K10" s="5">
        <f t="shared" si="2"/>
        <v>73.8</v>
      </c>
      <c r="L10" s="7">
        <v>9</v>
      </c>
      <c r="M10" s="1"/>
    </row>
    <row r="11" ht="67.2" spans="1:13">
      <c r="A11" s="1">
        <v>24</v>
      </c>
      <c r="B11" s="2" t="s">
        <v>20</v>
      </c>
      <c r="C11" s="3" t="s">
        <v>30</v>
      </c>
      <c r="D11" s="3" t="s">
        <v>21</v>
      </c>
      <c r="E11" s="3" t="s">
        <v>41</v>
      </c>
      <c r="F11" s="4">
        <v>1102010221</v>
      </c>
      <c r="G11" s="5">
        <v>61.6</v>
      </c>
      <c r="H11" s="5">
        <f t="shared" si="0"/>
        <v>24.64</v>
      </c>
      <c r="I11" s="5">
        <v>79</v>
      </c>
      <c r="J11" s="5">
        <f t="shared" si="1"/>
        <v>47.4</v>
      </c>
      <c r="K11" s="5">
        <f t="shared" si="2"/>
        <v>72.04</v>
      </c>
      <c r="L11" s="7">
        <v>15</v>
      </c>
      <c r="M11" s="1"/>
    </row>
    <row r="12" ht="67.2" spans="1:13">
      <c r="A12" s="1">
        <v>21</v>
      </c>
      <c r="B12" s="2" t="s">
        <v>20</v>
      </c>
      <c r="C12" s="3" t="s">
        <v>30</v>
      </c>
      <c r="D12" s="3" t="s">
        <v>21</v>
      </c>
      <c r="E12" s="3" t="s">
        <v>42</v>
      </c>
      <c r="F12" s="6">
        <v>1102010317</v>
      </c>
      <c r="G12" s="5">
        <v>63.6</v>
      </c>
      <c r="H12" s="5">
        <f t="shared" si="0"/>
        <v>25.44</v>
      </c>
      <c r="I12" s="5">
        <v>76.2</v>
      </c>
      <c r="J12" s="5">
        <f t="shared" si="1"/>
        <v>45.72</v>
      </c>
      <c r="K12" s="5">
        <f t="shared" si="2"/>
        <v>71.16</v>
      </c>
      <c r="L12" s="7">
        <v>12</v>
      </c>
      <c r="M12" s="1"/>
    </row>
    <row r="13" ht="67.2" spans="1:13">
      <c r="A13" s="1">
        <v>15</v>
      </c>
      <c r="B13" s="2" t="s">
        <v>20</v>
      </c>
      <c r="C13" s="3" t="s">
        <v>30</v>
      </c>
      <c r="D13" s="3" t="s">
        <v>21</v>
      </c>
      <c r="E13" s="3" t="s">
        <v>43</v>
      </c>
      <c r="F13" s="4">
        <v>1102010419</v>
      </c>
      <c r="G13" s="5">
        <v>66.8</v>
      </c>
      <c r="H13" s="5">
        <f t="shared" si="0"/>
        <v>26.72</v>
      </c>
      <c r="I13" s="5">
        <v>73.4</v>
      </c>
      <c r="J13" s="5">
        <f t="shared" si="1"/>
        <v>44.04</v>
      </c>
      <c r="K13" s="5">
        <f t="shared" si="2"/>
        <v>70.76</v>
      </c>
      <c r="L13" s="7">
        <v>6</v>
      </c>
      <c r="M13" s="1"/>
    </row>
    <row r="14" ht="67.2" spans="1:13">
      <c r="A14" s="1">
        <v>10</v>
      </c>
      <c r="B14" s="2" t="s">
        <v>20</v>
      </c>
      <c r="C14" s="3" t="s">
        <v>30</v>
      </c>
      <c r="D14" s="3" t="s">
        <v>21</v>
      </c>
      <c r="E14" s="3" t="s">
        <v>44</v>
      </c>
      <c r="F14" s="4">
        <v>1102010410</v>
      </c>
      <c r="G14" s="5">
        <v>72.9</v>
      </c>
      <c r="H14" s="5">
        <f t="shared" si="0"/>
        <v>29.16</v>
      </c>
      <c r="I14" s="5"/>
      <c r="J14" s="5">
        <f t="shared" si="1"/>
        <v>0</v>
      </c>
      <c r="K14" s="5">
        <f t="shared" si="2"/>
        <v>29.16</v>
      </c>
      <c r="L14" s="7">
        <v>1</v>
      </c>
      <c r="M14" s="1"/>
    </row>
    <row r="15" ht="67.2" spans="1:13">
      <c r="A15" s="1">
        <v>23</v>
      </c>
      <c r="B15" s="2" t="s">
        <v>20</v>
      </c>
      <c r="C15" s="3" t="s">
        <v>30</v>
      </c>
      <c r="D15" s="3" t="s">
        <v>21</v>
      </c>
      <c r="E15" s="3" t="s">
        <v>45</v>
      </c>
      <c r="F15" s="4">
        <v>1102010510</v>
      </c>
      <c r="G15" s="5">
        <v>62.9</v>
      </c>
      <c r="H15" s="5">
        <f t="shared" si="0"/>
        <v>25.16</v>
      </c>
      <c r="I15" s="5">
        <v>0</v>
      </c>
      <c r="J15" s="5">
        <f t="shared" si="1"/>
        <v>0</v>
      </c>
      <c r="K15" s="5">
        <f t="shared" si="2"/>
        <v>25.16</v>
      </c>
      <c r="L15" s="7">
        <v>14</v>
      </c>
      <c r="M15" s="1"/>
    </row>
  </sheetData>
  <sortState ref="A1:L15">
    <sortCondition ref="K1" descending="1"/>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公布</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柳橙子</cp:lastModifiedBy>
  <dcterms:created xsi:type="dcterms:W3CDTF">2019-04-03T00:55:00Z</dcterms:created>
  <cp:lastPrinted>2020-08-12T03:13:00Z</cp:lastPrinted>
  <dcterms:modified xsi:type="dcterms:W3CDTF">2023-03-12T03:30:02Z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