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<sst xmlns="http://schemas.openxmlformats.org/spreadsheetml/2006/main" count="21" uniqueCount="19">
  <si>
    <t>附件2</t>
  </si>
  <si>
    <t>陵水黎族自治县面向2023年应届优秀毕业生公开招聘中小学教师综合成绩</t>
  </si>
  <si>
    <t>序号</t>
  </si>
  <si>
    <t>姓名</t>
  </si>
  <si>
    <t>报考岗位</t>
  </si>
  <si>
    <t>笔试成绩</t>
  </si>
  <si>
    <t>面试成绩</t>
  </si>
  <si>
    <t>综合成绩</t>
  </si>
  <si>
    <t>备注</t>
  </si>
  <si>
    <t>邢孔浪</t>
  </si>
  <si>
    <t>黎安实验小学小学心理健康</t>
  </si>
  <si>
    <t>徐美珩</t>
  </si>
  <si>
    <t>民族中学高中语文</t>
  </si>
  <si>
    <t>周阳球</t>
  </si>
  <si>
    <t>英州初级中学初中美术</t>
  </si>
  <si>
    <t>陈芳</t>
  </si>
  <si>
    <t>特殊教育学校</t>
  </si>
  <si>
    <t>徐振武</t>
  </si>
  <si>
    <t>方金雨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</si>
</sst>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3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38517;&#27700;&#40654;&#26063;&#33258;&#27835;&#21439;&#38754;&#21521;2023&#24180;&#24212;&#23626;&#20248;&#31168;&#27605;&#19994;&#29983;&#20844;&#24320;&#25307;&#32856;&#20013;&#23567;&#23398;&#25945;&#24072;&#38754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邢孔浪</v>
          </cell>
          <cell r="C4" t="str">
            <v>黎安实验小学小学心理健康</v>
          </cell>
          <cell r="D4">
            <v>62</v>
          </cell>
        </row>
        <row r="5">
          <cell r="B5" t="str">
            <v>徐美珩</v>
          </cell>
          <cell r="C5" t="str">
            <v>民族中学高中语文</v>
          </cell>
          <cell r="D5">
            <v>73.3333333333333</v>
          </cell>
        </row>
        <row r="6">
          <cell r="B6" t="str">
            <v>周阳球</v>
          </cell>
          <cell r="C6" t="str">
            <v>英州初级中学初中美术</v>
          </cell>
          <cell r="D6">
            <v>70.3333333333333</v>
          </cell>
        </row>
        <row r="7">
          <cell r="B7" t="str">
            <v>陈芳</v>
          </cell>
          <cell r="C7" t="str">
            <v>特殊教育学校</v>
          </cell>
          <cell r="D7">
            <v>81.6666666666667</v>
          </cell>
        </row>
        <row r="8">
          <cell r="B8" t="str">
            <v>方金雨</v>
          </cell>
          <cell r="C8" t="str">
            <v>特殊教育学校</v>
          </cell>
          <cell r="D8">
            <v>67</v>
          </cell>
        </row>
        <row r="9">
          <cell r="B9" t="str">
            <v>徐振武</v>
          </cell>
          <cell r="C9" t="str">
            <v>特殊教育学校</v>
          </cell>
          <cell r="D9">
            <v>66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C5" sqref="C5"/>
    </sheetView>
  </sheetViews>
  <sheetFormatPr defaultColWidth="9" defaultRowHeight="13.5" outlineLevelCol="6"/>
  <cols>
    <col min="1" max="1" width="12.5" customWidth="1"/>
    <col min="2" max="2" width="17" customWidth="1"/>
    <col min="3" max="3" width="41.875" customWidth="1"/>
    <col min="4" max="4" width="18.875" customWidth="1"/>
    <col min="5" max="5" width="17.375" customWidth="1"/>
    <col min="6" max="6" width="18.375" customWidth="1"/>
    <col min="7" max="7" width="11.5" customWidth="1"/>
  </cols>
  <sheetData>
    <row r="1" ht="26" customHeight="1" spans="1:1">
      <c r="A1" s="1" t="s">
        <v>0</v>
      </c>
    </row>
    <row r="2" ht="43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5" customHeight="1" spans="1:7">
      <c r="A4" s="3">
        <v>1</v>
      </c>
      <c r="B4" s="4" t="s">
        <v>9</v>
      </c>
      <c r="C4" s="4" t="s">
        <v>10</v>
      </c>
      <c r="D4" s="5">
        <v>65</v>
      </c>
      <c r="E4" s="5">
        <f>VLOOKUP(B4,[1]Sheet1!$B$4:$D$9,3,0)</f>
        <v>62</v>
      </c>
      <c r="F4" s="6">
        <f t="shared" ref="F4:F9" si="0">D4*60%+E4*40%</f>
        <v>63.8</v>
      </c>
      <c r="G4" s="6"/>
    </row>
    <row r="5" ht="35" customHeight="1" spans="1:7">
      <c r="A5" s="3">
        <v>2</v>
      </c>
      <c r="B5" s="4" t="s">
        <v>11</v>
      </c>
      <c r="C5" s="4" t="s">
        <v>12</v>
      </c>
      <c r="D5" s="5">
        <v>65</v>
      </c>
      <c r="E5" s="5">
        <f>VLOOKUP(B5,[1]Sheet1!$B$4:$D$9,3,0)</f>
        <v>73.3333333333333</v>
      </c>
      <c r="F5" s="6">
        <f t="shared" si="0"/>
        <v>68.3333333333333</v>
      </c>
      <c r="G5" s="6"/>
    </row>
    <row r="6" ht="35" customHeight="1" spans="1:7">
      <c r="A6" s="3">
        <v>3</v>
      </c>
      <c r="B6" s="4" t="s">
        <v>13</v>
      </c>
      <c r="C6" s="4" t="s">
        <v>14</v>
      </c>
      <c r="D6" s="5">
        <v>60</v>
      </c>
      <c r="E6" s="5">
        <f>VLOOKUP(B6,[1]Sheet1!$B$4:$D$9,3,0)</f>
        <v>70.3333333333333</v>
      </c>
      <c r="F6" s="6">
        <f t="shared" si="0"/>
        <v>64.1333333333333</v>
      </c>
      <c r="G6" s="6"/>
    </row>
    <row r="7" ht="35" customHeight="1" spans="1:7">
      <c r="A7" s="3">
        <v>4</v>
      </c>
      <c r="B7" s="4" t="s">
        <v>15</v>
      </c>
      <c r="C7" s="4" t="s">
        <v>16</v>
      </c>
      <c r="D7" s="5">
        <v>61</v>
      </c>
      <c r="E7" s="5">
        <f>VLOOKUP(B7,[1]Sheet1!$B$4:$D$9,3,0)</f>
        <v>81.6666666666667</v>
      </c>
      <c r="F7" s="6">
        <f t="shared" si="0"/>
        <v>69.2666666666667</v>
      </c>
      <c r="G7" s="6"/>
    </row>
    <row r="8" ht="35" customHeight="1" spans="1:7">
      <c r="A8" s="3">
        <v>5</v>
      </c>
      <c r="B8" s="4" t="s">
        <v>17</v>
      </c>
      <c r="C8" s="4" t="s">
        <v>16</v>
      </c>
      <c r="D8" s="5">
        <v>61</v>
      </c>
      <c r="E8" s="5">
        <f>VLOOKUP(B8,[1]Sheet1!$B$4:$D$9,3,0)</f>
        <v>66</v>
      </c>
      <c r="F8" s="6">
        <f t="shared" si="0"/>
        <v>63</v>
      </c>
      <c r="G8" s="6"/>
    </row>
    <row r="9" ht="35" customHeight="1" spans="1:7">
      <c r="A9" s="3">
        <v>6</v>
      </c>
      <c r="B9" s="4" t="s">
        <v>18</v>
      </c>
      <c r="C9" s="4" t="s">
        <v>16</v>
      </c>
      <c r="D9" s="5">
        <v>59</v>
      </c>
      <c r="E9" s="5">
        <f>VLOOKUP(B9,[1]Sheet1!$B$4:$D$9,3,0)</f>
        <v>67</v>
      </c>
      <c r="F9" s="6">
        <f t="shared" si="0"/>
        <v>62.2</v>
      </c>
      <c r="G9" s="6"/>
    </row>
  </sheetData>
  <sheetProtection password="DF36" sheet="1" objects="1"/>
  <mergeCells count="1">
    <mergeCell ref="A2:G2"/>
  </mergeCells>
  <printOptions horizontalCentered="1"/>
  <pageMargins left="0.393055555555556" right="0.35416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陵水黎族自治县（椰林镇）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Sunset</cp:lastModifiedBy>
  <dcterms:created xsi:type="dcterms:W3CDTF">2023-03-10T05:53:00Z</dcterms:created>
  <dcterms:modified xsi:type="dcterms:W3CDTF">2023-03-10T09:07:42Z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