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10" activeTab="0"/>
  </bookViews>
  <sheets>
    <sheet name="Sheet1" sheetId="1" r:id="rId1"/>
  </sheets>
  <externalReferences>
    <externalReference r:id="rId4"/>
    <externalReference r:id="rId5"/>
  </externalReferences>
  <definedNames>
    <definedName name="_xlnm.Print_Titles" localSheetId="0">'Sheet1'!$1:$3</definedName>
    <definedName name="_xlnm._FilterDatabase" localSheetId="0" hidden="1">'Sheet1'!$A$3:$N$136</definedName>
  </definedNames>
  <calcPr fullCalcOnLoad="1"/>
</workbook>
</file>

<file path=xl/sharedStrings.xml><?xml version="1.0" encoding="utf-8"?>
<sst xmlns="http://schemas.openxmlformats.org/spreadsheetml/2006/main" count="431" uniqueCount="59">
  <si>
    <t>附件：</t>
  </si>
  <si>
    <t>首届三峡人才节重庆市万州区区属国有企业公开招聘工作人员考试成绩折算汇总表</t>
  </si>
  <si>
    <t>序号</t>
  </si>
  <si>
    <t>单位</t>
  </si>
  <si>
    <t>岗位</t>
  </si>
  <si>
    <t>准考证号</t>
  </si>
  <si>
    <t>笔试成绩(分)</t>
  </si>
  <si>
    <t>折算得分</t>
  </si>
  <si>
    <t>岗位技能测试成绩(分)</t>
  </si>
  <si>
    <t>面试成绩(分)</t>
  </si>
  <si>
    <t>总成绩</t>
  </si>
  <si>
    <t>是否进入体检</t>
  </si>
  <si>
    <t>备注</t>
  </si>
  <si>
    <t>重庆大有工程设计研究院集团有限公司</t>
  </si>
  <si>
    <t>工程测量岗</t>
  </si>
  <si>
    <t>是</t>
  </si>
  <si>
    <t>否</t>
  </si>
  <si>
    <t>综合岗</t>
  </si>
  <si>
    <t>重庆平湖蓝盾保安服务有限责任公司</t>
  </si>
  <si>
    <t>文秘岗</t>
  </si>
  <si>
    <t>招投标岗</t>
  </si>
  <si>
    <t>智慧安防岗</t>
  </si>
  <si>
    <t>缺考</t>
  </si>
  <si>
    <t>重庆三峡传媒集团有限公司</t>
  </si>
  <si>
    <t>财务</t>
  </si>
  <si>
    <t>创意设计</t>
  </si>
  <si>
    <t>电气工程及自动化</t>
  </si>
  <si>
    <t>解决方案工程师</t>
  </si>
  <si>
    <t>视频制作</t>
  </si>
  <si>
    <t>文案策划</t>
  </si>
  <si>
    <t>新媒体运营</t>
  </si>
  <si>
    <t>重庆三峡农业集团有限公司</t>
  </si>
  <si>
    <t>工程管理</t>
  </si>
  <si>
    <t>运营管理</t>
  </si>
  <si>
    <t>重庆市万州机场有限责任公司</t>
  </si>
  <si>
    <t>管制岗</t>
  </si>
  <si>
    <t>机务维修岗</t>
  </si>
  <si>
    <t>重庆市万州建筑工程集团有限公司</t>
  </si>
  <si>
    <t>法务岗</t>
  </si>
  <si>
    <t>工程技术岗</t>
  </si>
  <si>
    <t>施工员岗1</t>
  </si>
  <si>
    <t>施工员岗2</t>
  </si>
  <si>
    <t>信息技术岗</t>
  </si>
  <si>
    <t>重庆市万州区建设工程质量检测中心有限公司</t>
  </si>
  <si>
    <t>检测员</t>
  </si>
  <si>
    <t>重庆市万州三峡平湖有限公司</t>
  </si>
  <si>
    <t>党群工作岗</t>
  </si>
  <si>
    <t>人力资源管理岗</t>
  </si>
  <si>
    <t>项目管理岗</t>
  </si>
  <si>
    <t>信息管理岗</t>
  </si>
  <si>
    <t>重庆万商实业集团有限公司</t>
  </si>
  <si>
    <t>网络运维岗</t>
  </si>
  <si>
    <t>信息平台运营岗</t>
  </si>
  <si>
    <t>重庆万州燃气有限公司</t>
  </si>
  <si>
    <t>工程管理岗</t>
  </si>
  <si>
    <t>勘查设计及巡检维修岗</t>
  </si>
  <si>
    <t>重庆长江水务集团有限公司</t>
  </si>
  <si>
    <t>财务管理</t>
  </si>
  <si>
    <t>法务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</si>
</sst>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10"/>
      <name val="宋体"/>
      <family val="0"/>
    </font>
    <font>
      <sz val="12"/>
      <name val="方正小标宋_GBK"/>
      <family val="0"/>
    </font>
    <font>
      <b/>
      <sz val="10"/>
      <name val="宋体"/>
      <family val="0"/>
    </font>
    <font>
      <sz val="10"/>
      <name val="Arial Unicode MS"/>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4">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02182014226666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3022417084113074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D2" t="str">
            <v>准考证号</v>
          </cell>
          <cell r="E2" t="str">
            <v>笔试成绩</v>
          </cell>
        </row>
        <row r="3">
          <cell r="D3">
            <v>23000200902</v>
          </cell>
          <cell r="E3">
            <v>70</v>
          </cell>
        </row>
        <row r="4">
          <cell r="D4">
            <v>23000200735</v>
          </cell>
          <cell r="E4">
            <v>68</v>
          </cell>
        </row>
        <row r="5">
          <cell r="D5">
            <v>23000200546</v>
          </cell>
          <cell r="E5">
            <v>66</v>
          </cell>
        </row>
        <row r="6">
          <cell r="D6">
            <v>23000200943</v>
          </cell>
          <cell r="E6">
            <v>61</v>
          </cell>
        </row>
        <row r="7">
          <cell r="D7">
            <v>23000200430</v>
          </cell>
          <cell r="E7">
            <v>60</v>
          </cell>
        </row>
        <row r="8">
          <cell r="D8">
            <v>23000200191</v>
          </cell>
          <cell r="E8">
            <v>56</v>
          </cell>
        </row>
        <row r="9">
          <cell r="D9">
            <v>23000200331</v>
          </cell>
          <cell r="E9">
            <v>70</v>
          </cell>
        </row>
        <row r="10">
          <cell r="D10">
            <v>23000200021</v>
          </cell>
          <cell r="E10">
            <v>63</v>
          </cell>
        </row>
        <row r="11">
          <cell r="D11">
            <v>23000200998</v>
          </cell>
          <cell r="E11">
            <v>62</v>
          </cell>
        </row>
        <row r="12">
          <cell r="D12">
            <v>23000200273</v>
          </cell>
          <cell r="E12">
            <v>61</v>
          </cell>
        </row>
        <row r="13">
          <cell r="D13">
            <v>23000200857</v>
          </cell>
          <cell r="E13">
            <v>61</v>
          </cell>
        </row>
        <row r="14">
          <cell r="D14">
            <v>23000200325</v>
          </cell>
          <cell r="E14">
            <v>58</v>
          </cell>
        </row>
        <row r="15">
          <cell r="D15">
            <v>23000200304</v>
          </cell>
          <cell r="E15">
            <v>66</v>
          </cell>
        </row>
        <row r="16">
          <cell r="D16">
            <v>23000200020</v>
          </cell>
          <cell r="E16">
            <v>64</v>
          </cell>
        </row>
        <row r="17">
          <cell r="D17">
            <v>23000200162</v>
          </cell>
          <cell r="E17">
            <v>62</v>
          </cell>
        </row>
        <row r="18">
          <cell r="D18">
            <v>23000200192</v>
          </cell>
          <cell r="E18">
            <v>62</v>
          </cell>
        </row>
        <row r="19">
          <cell r="D19">
            <v>23000200211</v>
          </cell>
          <cell r="E19">
            <v>53</v>
          </cell>
        </row>
        <row r="20">
          <cell r="D20">
            <v>23000200208</v>
          </cell>
          <cell r="E20">
            <v>51</v>
          </cell>
        </row>
        <row r="21">
          <cell r="D21">
            <v>23000200421</v>
          </cell>
          <cell r="E21">
            <v>82</v>
          </cell>
        </row>
        <row r="22">
          <cell r="D22">
            <v>23000200330</v>
          </cell>
          <cell r="E22">
            <v>79</v>
          </cell>
        </row>
        <row r="23">
          <cell r="D23">
            <v>23000200265</v>
          </cell>
          <cell r="E23">
            <v>73</v>
          </cell>
        </row>
        <row r="24">
          <cell r="D24">
            <v>23000200314</v>
          </cell>
          <cell r="E24">
            <v>67</v>
          </cell>
        </row>
        <row r="25">
          <cell r="D25">
            <v>23000200464</v>
          </cell>
          <cell r="E25">
            <v>64</v>
          </cell>
        </row>
        <row r="26">
          <cell r="D26">
            <v>23000200660</v>
          </cell>
          <cell r="E26">
            <v>63</v>
          </cell>
        </row>
        <row r="27">
          <cell r="D27">
            <v>23000200978</v>
          </cell>
          <cell r="E27">
            <v>57</v>
          </cell>
        </row>
        <row r="28">
          <cell r="D28">
            <v>23000200608</v>
          </cell>
          <cell r="E28">
            <v>37</v>
          </cell>
        </row>
        <row r="29">
          <cell r="D29">
            <v>23000200358</v>
          </cell>
          <cell r="E29">
            <v>71</v>
          </cell>
        </row>
        <row r="30">
          <cell r="D30">
            <v>23000200733</v>
          </cell>
          <cell r="E30">
            <v>68</v>
          </cell>
        </row>
        <row r="31">
          <cell r="D31">
            <v>23000200610</v>
          </cell>
          <cell r="E31">
            <v>67</v>
          </cell>
        </row>
        <row r="32">
          <cell r="D32">
            <v>23000200436</v>
          </cell>
          <cell r="E32">
            <v>73</v>
          </cell>
        </row>
        <row r="33">
          <cell r="D33">
            <v>23000200708</v>
          </cell>
          <cell r="E33">
            <v>70</v>
          </cell>
        </row>
        <row r="34">
          <cell r="D34">
            <v>23000200737</v>
          </cell>
          <cell r="E34">
            <v>68</v>
          </cell>
        </row>
        <row r="35">
          <cell r="D35">
            <v>23000200983</v>
          </cell>
          <cell r="E35">
            <v>68</v>
          </cell>
        </row>
        <row r="36">
          <cell r="D36">
            <v>23000200658</v>
          </cell>
          <cell r="E36">
            <v>76</v>
          </cell>
        </row>
        <row r="37">
          <cell r="D37">
            <v>23000200509</v>
          </cell>
          <cell r="E37">
            <v>71</v>
          </cell>
        </row>
        <row r="38">
          <cell r="D38">
            <v>23000200867</v>
          </cell>
          <cell r="E38">
            <v>71</v>
          </cell>
        </row>
        <row r="39">
          <cell r="D39">
            <v>23000200872</v>
          </cell>
          <cell r="E39">
            <v>74</v>
          </cell>
        </row>
        <row r="40">
          <cell r="D40">
            <v>23000200844</v>
          </cell>
          <cell r="E40">
            <v>69</v>
          </cell>
        </row>
        <row r="41">
          <cell r="D41">
            <v>23000200277</v>
          </cell>
          <cell r="E41">
            <v>57</v>
          </cell>
        </row>
        <row r="42">
          <cell r="D42">
            <v>23000200280</v>
          </cell>
          <cell r="E42">
            <v>57</v>
          </cell>
        </row>
        <row r="43">
          <cell r="D43">
            <v>23000200011</v>
          </cell>
          <cell r="E43">
            <v>67</v>
          </cell>
        </row>
        <row r="44">
          <cell r="D44">
            <v>23000200634</v>
          </cell>
          <cell r="E44">
            <v>60</v>
          </cell>
        </row>
        <row r="45">
          <cell r="D45">
            <v>23000200935</v>
          </cell>
          <cell r="E45">
            <v>52</v>
          </cell>
        </row>
        <row r="46">
          <cell r="D46">
            <v>23000200407</v>
          </cell>
          <cell r="E46">
            <v>51</v>
          </cell>
        </row>
        <row r="47">
          <cell r="D47">
            <v>23000200437</v>
          </cell>
          <cell r="E47">
            <v>51</v>
          </cell>
        </row>
        <row r="48">
          <cell r="D48">
            <v>23000200750</v>
          </cell>
          <cell r="E48">
            <v>51</v>
          </cell>
        </row>
        <row r="49">
          <cell r="D49">
            <v>23000200803</v>
          </cell>
          <cell r="E49">
            <v>42</v>
          </cell>
        </row>
        <row r="50">
          <cell r="D50">
            <v>23000200897</v>
          </cell>
          <cell r="E50">
            <v>38</v>
          </cell>
        </row>
        <row r="51">
          <cell r="D51">
            <v>23000200582</v>
          </cell>
          <cell r="E51">
            <v>36</v>
          </cell>
        </row>
        <row r="52">
          <cell r="D52">
            <v>23000200106</v>
          </cell>
          <cell r="E52">
            <v>60</v>
          </cell>
        </row>
        <row r="53">
          <cell r="D53">
            <v>23000200245</v>
          </cell>
          <cell r="E53">
            <v>59</v>
          </cell>
        </row>
        <row r="54">
          <cell r="D54">
            <v>23000200772</v>
          </cell>
          <cell r="E54">
            <v>57</v>
          </cell>
        </row>
        <row r="55">
          <cell r="D55">
            <v>23000200858</v>
          </cell>
          <cell r="E55">
            <v>57</v>
          </cell>
        </row>
        <row r="56">
          <cell r="D56">
            <v>23000200717</v>
          </cell>
          <cell r="E56">
            <v>80</v>
          </cell>
        </row>
        <row r="57">
          <cell r="D57">
            <v>23000200401</v>
          </cell>
          <cell r="E57">
            <v>78</v>
          </cell>
        </row>
        <row r="58">
          <cell r="D58">
            <v>23000200297</v>
          </cell>
          <cell r="E58">
            <v>76</v>
          </cell>
        </row>
        <row r="59">
          <cell r="D59">
            <v>23000200517</v>
          </cell>
          <cell r="E59">
            <v>76</v>
          </cell>
        </row>
        <row r="60">
          <cell r="D60">
            <v>23000200558</v>
          </cell>
          <cell r="E60">
            <v>74</v>
          </cell>
        </row>
        <row r="61">
          <cell r="D61">
            <v>23000200738</v>
          </cell>
          <cell r="E61">
            <v>74</v>
          </cell>
        </row>
        <row r="62">
          <cell r="D62">
            <v>23000200954</v>
          </cell>
          <cell r="E62">
            <v>54</v>
          </cell>
        </row>
        <row r="63">
          <cell r="D63">
            <v>23000200741</v>
          </cell>
          <cell r="E63">
            <v>47</v>
          </cell>
        </row>
        <row r="64">
          <cell r="D64">
            <v>23000200637</v>
          </cell>
          <cell r="E64">
            <v>55</v>
          </cell>
        </row>
        <row r="65">
          <cell r="D65">
            <v>23000200439</v>
          </cell>
          <cell r="E65">
            <v>49</v>
          </cell>
        </row>
        <row r="66">
          <cell r="D66">
            <v>23000200221</v>
          </cell>
          <cell r="E66">
            <v>47</v>
          </cell>
        </row>
        <row r="67">
          <cell r="D67">
            <v>23000200176</v>
          </cell>
          <cell r="E67">
            <v>57</v>
          </cell>
        </row>
        <row r="68">
          <cell r="D68">
            <v>23000200070</v>
          </cell>
          <cell r="E68">
            <v>56</v>
          </cell>
        </row>
        <row r="69">
          <cell r="D69">
            <v>23000200779</v>
          </cell>
          <cell r="E69">
            <v>56</v>
          </cell>
        </row>
        <row r="70">
          <cell r="D70">
            <v>23000200769</v>
          </cell>
          <cell r="E70">
            <v>54</v>
          </cell>
        </row>
        <row r="71">
          <cell r="D71">
            <v>23000200835</v>
          </cell>
          <cell r="E71">
            <v>54</v>
          </cell>
        </row>
        <row r="72">
          <cell r="D72">
            <v>23000200468</v>
          </cell>
          <cell r="E72">
            <v>52</v>
          </cell>
        </row>
        <row r="73">
          <cell r="D73">
            <v>23000200762</v>
          </cell>
          <cell r="E73">
            <v>52</v>
          </cell>
        </row>
        <row r="74">
          <cell r="D74">
            <v>23000200596</v>
          </cell>
          <cell r="E74">
            <v>70</v>
          </cell>
        </row>
        <row r="75">
          <cell r="D75">
            <v>23000200732</v>
          </cell>
          <cell r="E75">
            <v>67</v>
          </cell>
        </row>
        <row r="76">
          <cell r="D76">
            <v>23000200745</v>
          </cell>
          <cell r="E76">
            <v>67</v>
          </cell>
        </row>
        <row r="77">
          <cell r="D77">
            <v>23000200183</v>
          </cell>
          <cell r="E77">
            <v>64</v>
          </cell>
        </row>
        <row r="78">
          <cell r="D78">
            <v>23000200968</v>
          </cell>
          <cell r="E78">
            <v>60</v>
          </cell>
        </row>
        <row r="79">
          <cell r="D79">
            <v>23000200506</v>
          </cell>
          <cell r="E79">
            <v>59</v>
          </cell>
        </row>
        <row r="80">
          <cell r="D80">
            <v>23000200742</v>
          </cell>
          <cell r="E80">
            <v>54</v>
          </cell>
        </row>
        <row r="81">
          <cell r="D81">
            <v>23000200739</v>
          </cell>
          <cell r="E81">
            <v>52</v>
          </cell>
        </row>
        <row r="82">
          <cell r="D82">
            <v>23000200133</v>
          </cell>
          <cell r="E82">
            <v>51</v>
          </cell>
        </row>
        <row r="83">
          <cell r="D83">
            <v>23000200170</v>
          </cell>
          <cell r="E83">
            <v>68</v>
          </cell>
        </row>
        <row r="84">
          <cell r="D84">
            <v>23000200386</v>
          </cell>
          <cell r="E84">
            <v>68</v>
          </cell>
        </row>
        <row r="85">
          <cell r="D85">
            <v>23000200884</v>
          </cell>
          <cell r="E85">
            <v>64</v>
          </cell>
        </row>
        <row r="86">
          <cell r="D86">
            <v>23000200102</v>
          </cell>
          <cell r="E86">
            <v>57</v>
          </cell>
        </row>
        <row r="87">
          <cell r="D87">
            <v>23000200051</v>
          </cell>
          <cell r="E87">
            <v>50</v>
          </cell>
        </row>
        <row r="88">
          <cell r="D88">
            <v>23000200817</v>
          </cell>
          <cell r="E88">
            <v>50</v>
          </cell>
        </row>
        <row r="89">
          <cell r="D89">
            <v>23000200008</v>
          </cell>
          <cell r="E89">
            <v>66</v>
          </cell>
        </row>
        <row r="90">
          <cell r="D90">
            <v>23000200114</v>
          </cell>
          <cell r="E90">
            <v>62</v>
          </cell>
        </row>
        <row r="91">
          <cell r="D91">
            <v>23000200644</v>
          </cell>
          <cell r="E91">
            <v>60</v>
          </cell>
        </row>
        <row r="92">
          <cell r="D92">
            <v>23000200163</v>
          </cell>
          <cell r="E92">
            <v>61</v>
          </cell>
        </row>
        <row r="93">
          <cell r="D93">
            <v>23000200007</v>
          </cell>
          <cell r="E93">
            <v>60</v>
          </cell>
        </row>
        <row r="94">
          <cell r="D94">
            <v>23000200107</v>
          </cell>
          <cell r="E94">
            <v>57</v>
          </cell>
        </row>
        <row r="95">
          <cell r="D95">
            <v>23000200627</v>
          </cell>
          <cell r="E95">
            <v>81</v>
          </cell>
        </row>
        <row r="96">
          <cell r="D96">
            <v>23000200038</v>
          </cell>
          <cell r="E96">
            <v>76</v>
          </cell>
        </row>
        <row r="97">
          <cell r="D97">
            <v>23000200298</v>
          </cell>
          <cell r="E97">
            <v>76</v>
          </cell>
        </row>
        <row r="98">
          <cell r="D98">
            <v>23000200891</v>
          </cell>
          <cell r="E98">
            <v>76</v>
          </cell>
        </row>
        <row r="99">
          <cell r="D99">
            <v>23000200110</v>
          </cell>
          <cell r="E99">
            <v>74</v>
          </cell>
        </row>
        <row r="100">
          <cell r="D100">
            <v>23000200148</v>
          </cell>
          <cell r="E100">
            <v>73</v>
          </cell>
        </row>
        <row r="101">
          <cell r="D101">
            <v>23000200448</v>
          </cell>
          <cell r="E101">
            <v>73</v>
          </cell>
        </row>
        <row r="102">
          <cell r="D102">
            <v>23000200597</v>
          </cell>
          <cell r="E102">
            <v>65</v>
          </cell>
        </row>
        <row r="103">
          <cell r="D103">
            <v>23000200218</v>
          </cell>
          <cell r="E103">
            <v>60</v>
          </cell>
        </row>
        <row r="104">
          <cell r="D104">
            <v>23000200818</v>
          </cell>
          <cell r="E104">
            <v>59</v>
          </cell>
        </row>
        <row r="105">
          <cell r="D105">
            <v>23000200812</v>
          </cell>
          <cell r="E105">
            <v>50</v>
          </cell>
        </row>
        <row r="106">
          <cell r="D106">
            <v>23000200026</v>
          </cell>
          <cell r="E106">
            <v>71</v>
          </cell>
        </row>
        <row r="107">
          <cell r="D107">
            <v>23000200721</v>
          </cell>
          <cell r="E107">
            <v>69</v>
          </cell>
        </row>
        <row r="108">
          <cell r="D108">
            <v>23000200131</v>
          </cell>
          <cell r="E108">
            <v>67</v>
          </cell>
        </row>
        <row r="109">
          <cell r="D109">
            <v>23000200961</v>
          </cell>
          <cell r="E109">
            <v>67</v>
          </cell>
        </row>
        <row r="110">
          <cell r="D110">
            <v>23000200413</v>
          </cell>
          <cell r="E110">
            <v>63</v>
          </cell>
        </row>
        <row r="111">
          <cell r="D111">
            <v>23000200126</v>
          </cell>
          <cell r="E111">
            <v>61</v>
          </cell>
        </row>
        <row r="112">
          <cell r="D112">
            <v>23000200137</v>
          </cell>
          <cell r="E112">
            <v>61</v>
          </cell>
        </row>
        <row r="113">
          <cell r="D113">
            <v>23000200281</v>
          </cell>
          <cell r="E113">
            <v>61</v>
          </cell>
        </row>
        <row r="114">
          <cell r="D114">
            <v>23000200901</v>
          </cell>
          <cell r="E114">
            <v>61</v>
          </cell>
        </row>
        <row r="115">
          <cell r="D115">
            <v>23000200003</v>
          </cell>
          <cell r="E115">
            <v>59</v>
          </cell>
        </row>
        <row r="116">
          <cell r="D116">
            <v>23000200129</v>
          </cell>
          <cell r="E116">
            <v>59</v>
          </cell>
        </row>
        <row r="117">
          <cell r="D117">
            <v>23000200340</v>
          </cell>
          <cell r="E117">
            <v>59</v>
          </cell>
        </row>
        <row r="118">
          <cell r="D118">
            <v>23000200288</v>
          </cell>
          <cell r="E118">
            <v>68</v>
          </cell>
        </row>
        <row r="119">
          <cell r="D119">
            <v>23000200562</v>
          </cell>
          <cell r="E119">
            <v>66</v>
          </cell>
        </row>
        <row r="120">
          <cell r="D120">
            <v>23000200177</v>
          </cell>
          <cell r="E120">
            <v>62</v>
          </cell>
        </row>
        <row r="121">
          <cell r="D121">
            <v>23000200641</v>
          </cell>
          <cell r="E121">
            <v>62</v>
          </cell>
        </row>
        <row r="122">
          <cell r="D122">
            <v>23000200169</v>
          </cell>
          <cell r="E122">
            <v>68</v>
          </cell>
        </row>
        <row r="123">
          <cell r="D123">
            <v>23000200778</v>
          </cell>
          <cell r="E123">
            <v>65</v>
          </cell>
        </row>
        <row r="124">
          <cell r="D124">
            <v>23000200412</v>
          </cell>
          <cell r="E124">
            <v>56</v>
          </cell>
        </row>
        <row r="125">
          <cell r="D125">
            <v>23000201001</v>
          </cell>
          <cell r="E125">
            <v>59</v>
          </cell>
        </row>
        <row r="126">
          <cell r="D126">
            <v>23000200282</v>
          </cell>
          <cell r="E126">
            <v>49</v>
          </cell>
        </row>
        <row r="127">
          <cell r="D127">
            <v>23000200375</v>
          </cell>
          <cell r="E127">
            <v>44</v>
          </cell>
        </row>
        <row r="128">
          <cell r="D128">
            <v>23000200395</v>
          </cell>
          <cell r="E128">
            <v>72</v>
          </cell>
        </row>
        <row r="129">
          <cell r="D129">
            <v>23000200633</v>
          </cell>
          <cell r="E129">
            <v>71</v>
          </cell>
        </row>
        <row r="130">
          <cell r="D130">
            <v>23000200144</v>
          </cell>
          <cell r="E130">
            <v>49</v>
          </cell>
        </row>
        <row r="131">
          <cell r="D131">
            <v>23000200422</v>
          </cell>
          <cell r="E131">
            <v>48</v>
          </cell>
        </row>
        <row r="132">
          <cell r="D132">
            <v>23000200099</v>
          </cell>
          <cell r="E132">
            <v>44</v>
          </cell>
        </row>
        <row r="133">
          <cell r="D133">
            <v>23000200914</v>
          </cell>
          <cell r="E133">
            <v>42</v>
          </cell>
        </row>
        <row r="134">
          <cell r="D134">
            <v>23000200203</v>
          </cell>
          <cell r="E134">
            <v>61</v>
          </cell>
        </row>
        <row r="135">
          <cell r="D135">
            <v>23000200231</v>
          </cell>
          <cell r="E135">
            <v>55</v>
          </cell>
        </row>
        <row r="136">
          <cell r="D136">
            <v>23000200312</v>
          </cell>
          <cell r="E136">
            <v>55</v>
          </cell>
        </row>
        <row r="137">
          <cell r="D137">
            <v>23000200483</v>
          </cell>
          <cell r="E137">
            <v>55</v>
          </cell>
        </row>
        <row r="138">
          <cell r="D138">
            <v>23000200528</v>
          </cell>
          <cell r="E138">
            <v>68</v>
          </cell>
        </row>
        <row r="139">
          <cell r="D139">
            <v>23000200728</v>
          </cell>
          <cell r="E139">
            <v>64</v>
          </cell>
        </row>
        <row r="140">
          <cell r="D140">
            <v>23000200481</v>
          </cell>
          <cell r="E140">
            <v>57</v>
          </cell>
        </row>
        <row r="141">
          <cell r="D141">
            <v>23000200540</v>
          </cell>
          <cell r="E141">
            <v>69</v>
          </cell>
        </row>
        <row r="142">
          <cell r="D142">
            <v>23000200300</v>
          </cell>
          <cell r="E142">
            <v>68</v>
          </cell>
        </row>
        <row r="143">
          <cell r="D143">
            <v>23000200557</v>
          </cell>
          <cell r="E143">
            <v>68</v>
          </cell>
        </row>
        <row r="144">
          <cell r="D144">
            <v>23000200837</v>
          </cell>
          <cell r="E144">
            <v>68</v>
          </cell>
        </row>
        <row r="145">
          <cell r="D145">
            <v>23000200601</v>
          </cell>
          <cell r="E145">
            <v>67</v>
          </cell>
        </row>
        <row r="146">
          <cell r="D146">
            <v>23000200449</v>
          </cell>
          <cell r="E146">
            <v>66</v>
          </cell>
        </row>
        <row r="147">
          <cell r="D147">
            <v>23000200497</v>
          </cell>
          <cell r="E147">
            <v>65</v>
          </cell>
        </row>
        <row r="148">
          <cell r="D148">
            <v>23000200366</v>
          </cell>
          <cell r="E148">
            <v>61</v>
          </cell>
        </row>
        <row r="149">
          <cell r="D149">
            <v>23000200715</v>
          </cell>
          <cell r="E149">
            <v>59</v>
          </cell>
        </row>
        <row r="150">
          <cell r="D150">
            <v>23000200255</v>
          </cell>
          <cell r="E150">
            <v>70</v>
          </cell>
        </row>
        <row r="151">
          <cell r="D151">
            <v>23000200930</v>
          </cell>
          <cell r="E151">
            <v>62</v>
          </cell>
        </row>
        <row r="152">
          <cell r="D152">
            <v>23000200372</v>
          </cell>
          <cell r="E152">
            <v>61</v>
          </cell>
        </row>
        <row r="153">
          <cell r="D153">
            <v>23000200258</v>
          </cell>
          <cell r="E153">
            <v>74</v>
          </cell>
        </row>
        <row r="154">
          <cell r="D154">
            <v>23000200459</v>
          </cell>
          <cell r="E154">
            <v>63</v>
          </cell>
        </row>
        <row r="155">
          <cell r="D155">
            <v>23000200368</v>
          </cell>
          <cell r="E155">
            <v>58</v>
          </cell>
        </row>
        <row r="156">
          <cell r="D156">
            <v>23000200365</v>
          </cell>
          <cell r="E156">
            <v>53</v>
          </cell>
        </row>
        <row r="157">
          <cell r="D157">
            <v>23000200927</v>
          </cell>
          <cell r="E157">
            <v>46</v>
          </cell>
        </row>
        <row r="158">
          <cell r="D158">
            <v>23000200299</v>
          </cell>
          <cell r="E158">
            <v>63</v>
          </cell>
        </row>
        <row r="159">
          <cell r="D159">
            <v>23000200009</v>
          </cell>
          <cell r="E159">
            <v>60</v>
          </cell>
        </row>
        <row r="160">
          <cell r="D160">
            <v>23000200882</v>
          </cell>
          <cell r="E160">
            <v>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3">
          <cell r="D3" t="str">
            <v>准考证号</v>
          </cell>
          <cell r="E3" t="str">
            <v>技能测试成绩</v>
          </cell>
        </row>
        <row r="4">
          <cell r="D4">
            <v>23000200299</v>
          </cell>
          <cell r="E4">
            <v>61</v>
          </cell>
        </row>
        <row r="5">
          <cell r="D5">
            <v>23000200882</v>
          </cell>
          <cell r="E5">
            <v>66.5</v>
          </cell>
        </row>
        <row r="6">
          <cell r="D6">
            <v>23000200009</v>
          </cell>
          <cell r="E6">
            <v>72</v>
          </cell>
        </row>
        <row r="7">
          <cell r="D7">
            <v>23000200258</v>
          </cell>
          <cell r="E7">
            <v>62.67</v>
          </cell>
        </row>
        <row r="8">
          <cell r="D8">
            <v>23000200459</v>
          </cell>
          <cell r="E8">
            <v>73.33</v>
          </cell>
        </row>
        <row r="9">
          <cell r="D9">
            <v>23000200368</v>
          </cell>
          <cell r="E9">
            <v>60.67</v>
          </cell>
        </row>
        <row r="10">
          <cell r="D10">
            <v>23000200528</v>
          </cell>
          <cell r="E10">
            <v>76</v>
          </cell>
        </row>
        <row r="11">
          <cell r="D11">
            <v>23000200728</v>
          </cell>
          <cell r="E11">
            <v>80</v>
          </cell>
        </row>
        <row r="12">
          <cell r="D12">
            <v>23000200481</v>
          </cell>
          <cell r="E12">
            <v>85</v>
          </cell>
        </row>
        <row r="13">
          <cell r="D13">
            <v>23000200203</v>
          </cell>
          <cell r="E13">
            <v>70</v>
          </cell>
        </row>
        <row r="14">
          <cell r="D14">
            <v>23000200483</v>
          </cell>
          <cell r="E14">
            <v>65</v>
          </cell>
        </row>
        <row r="15">
          <cell r="D15">
            <v>23000200312</v>
          </cell>
          <cell r="E15">
            <v>30</v>
          </cell>
        </row>
        <row r="16">
          <cell r="D16">
            <v>23000200231</v>
          </cell>
          <cell r="E16">
            <v>89</v>
          </cell>
        </row>
        <row r="17">
          <cell r="D17">
            <v>23000200169</v>
          </cell>
          <cell r="E17">
            <v>78</v>
          </cell>
        </row>
        <row r="18">
          <cell r="D18">
            <v>23000200412</v>
          </cell>
          <cell r="E18">
            <v>78</v>
          </cell>
        </row>
        <row r="19">
          <cell r="D19">
            <v>23000200345</v>
          </cell>
          <cell r="E19">
            <v>85</v>
          </cell>
        </row>
        <row r="20">
          <cell r="D20">
            <v>23000200288</v>
          </cell>
          <cell r="E20">
            <v>85</v>
          </cell>
        </row>
        <row r="21">
          <cell r="D21">
            <v>23000200641</v>
          </cell>
          <cell r="E21">
            <v>70</v>
          </cell>
        </row>
        <row r="22">
          <cell r="D22">
            <v>23000200177</v>
          </cell>
          <cell r="E22">
            <v>65</v>
          </cell>
        </row>
        <row r="23">
          <cell r="D23">
            <v>23000200026</v>
          </cell>
          <cell r="E23" t="str">
            <v>缺考</v>
          </cell>
        </row>
        <row r="24">
          <cell r="D24">
            <v>23000200721</v>
          </cell>
          <cell r="E24">
            <v>75</v>
          </cell>
        </row>
        <row r="25">
          <cell r="D25">
            <v>23000200961</v>
          </cell>
          <cell r="E25">
            <v>80</v>
          </cell>
        </row>
        <row r="26">
          <cell r="D26">
            <v>23000200131</v>
          </cell>
          <cell r="E26">
            <v>72</v>
          </cell>
        </row>
        <row r="27">
          <cell r="D27">
            <v>23000200413</v>
          </cell>
          <cell r="E27">
            <v>73</v>
          </cell>
        </row>
        <row r="28">
          <cell r="D28">
            <v>23000200281</v>
          </cell>
          <cell r="E28">
            <v>65</v>
          </cell>
        </row>
        <row r="29">
          <cell r="D29">
            <v>23000200137</v>
          </cell>
          <cell r="E29" t="str">
            <v>缺考</v>
          </cell>
        </row>
        <row r="30">
          <cell r="D30">
            <v>23000200126</v>
          </cell>
          <cell r="E30">
            <v>72</v>
          </cell>
        </row>
        <row r="31">
          <cell r="D31">
            <v>23000200340</v>
          </cell>
          <cell r="E31">
            <v>78</v>
          </cell>
        </row>
        <row r="32">
          <cell r="D32">
            <v>23000200086</v>
          </cell>
          <cell r="E32">
            <v>70</v>
          </cell>
        </row>
        <row r="33">
          <cell r="D33">
            <v>23000200138</v>
          </cell>
          <cell r="E33">
            <v>76</v>
          </cell>
        </row>
        <row r="34">
          <cell r="D34">
            <v>23000200383</v>
          </cell>
          <cell r="E34">
            <v>85</v>
          </cell>
        </row>
        <row r="35">
          <cell r="D35">
            <v>23000200596</v>
          </cell>
          <cell r="E35">
            <v>71</v>
          </cell>
        </row>
        <row r="36">
          <cell r="D36">
            <v>23000200745</v>
          </cell>
          <cell r="E36">
            <v>45</v>
          </cell>
        </row>
        <row r="37">
          <cell r="D37">
            <v>23000200732</v>
          </cell>
          <cell r="E37">
            <v>62</v>
          </cell>
        </row>
        <row r="38">
          <cell r="D38">
            <v>23000200968</v>
          </cell>
          <cell r="E38">
            <v>64</v>
          </cell>
        </row>
        <row r="39">
          <cell r="D39">
            <v>23000200506</v>
          </cell>
          <cell r="E39">
            <v>64</v>
          </cell>
        </row>
        <row r="40">
          <cell r="D40">
            <v>23000200739</v>
          </cell>
          <cell r="E40">
            <v>56</v>
          </cell>
        </row>
        <row r="41">
          <cell r="D41">
            <v>23000200133</v>
          </cell>
          <cell r="E41">
            <v>65</v>
          </cell>
        </row>
        <row r="42">
          <cell r="D42">
            <v>23000200746</v>
          </cell>
          <cell r="E42" t="str">
            <v>缺考</v>
          </cell>
        </row>
        <row r="43">
          <cell r="D43">
            <v>23000200870</v>
          </cell>
          <cell r="E43">
            <v>64</v>
          </cell>
        </row>
        <row r="44">
          <cell r="D44">
            <v>23000200637</v>
          </cell>
          <cell r="E44">
            <v>63</v>
          </cell>
        </row>
        <row r="45">
          <cell r="D45">
            <v>23000200439</v>
          </cell>
          <cell r="E45">
            <v>68</v>
          </cell>
        </row>
        <row r="46">
          <cell r="D46">
            <v>23000200221</v>
          </cell>
          <cell r="E46">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120" zoomScaleNormal="120" zoomScaleSheetLayoutView="100" workbookViewId="0" topLeftCell="B1">
      <pane xSplit="4" ySplit="3" topLeftCell="F4" activePane="bottomRight" state="frozen"/>
      <selection pane="bottomRight" activeCell="Q5" sqref="Q5"/>
    </sheetView>
  </sheetViews>
  <sheetFormatPr defaultColWidth="9.00390625" defaultRowHeight="14.25"/>
  <cols>
    <col min="1" max="1" width="4.125" style="3" hidden="1" customWidth="1"/>
    <col min="2" max="2" width="4.125" style="3" customWidth="1"/>
    <col min="3" max="3" width="14.00390625" style="3" customWidth="1"/>
    <col min="4" max="4" width="7.625" style="3" customWidth="1"/>
    <col min="5" max="5" width="12.375" style="3" customWidth="1"/>
    <col min="6" max="7" width="7.875" style="3" customWidth="1"/>
    <col min="8" max="8" width="8.125" style="3" customWidth="1"/>
    <col min="9" max="9" width="7.50390625" style="4" customWidth="1"/>
    <col min="10" max="11" width="7.375" style="5" customWidth="1"/>
    <col min="12" max="12" width="6.50390625" style="5" customWidth="1"/>
    <col min="13" max="13" width="5.75390625" style="3" customWidth="1"/>
    <col min="14" max="14" width="6.25390625" style="3" customWidth="1"/>
    <col min="15" max="16384" width="9.00390625" style="3" customWidth="1"/>
  </cols>
  <sheetData>
    <row r="1" spans="1:3" ht="14.25">
      <c r="A1" s="6" t="s">
        <v>0</v>
      </c>
      <c r="B1" s="7" t="s">
        <v>0</v>
      </c>
      <c r="C1" s="7"/>
    </row>
    <row r="2" spans="1:14" ht="27.75" customHeight="1">
      <c r="A2" s="8" t="s">
        <v>1</v>
      </c>
      <c r="B2" s="8"/>
      <c r="C2" s="8"/>
      <c r="D2" s="8"/>
      <c r="E2" s="8"/>
      <c r="F2" s="8"/>
      <c r="G2" s="8"/>
      <c r="H2" s="8"/>
      <c r="I2" s="22"/>
      <c r="J2" s="22"/>
      <c r="K2" s="22"/>
      <c r="L2" s="22"/>
      <c r="M2" s="8"/>
      <c r="N2" s="8"/>
    </row>
    <row r="3" spans="1:14" s="1" customFormat="1" ht="36">
      <c r="A3" s="9" t="s">
        <v>2</v>
      </c>
      <c r="B3" s="9" t="s">
        <v>2</v>
      </c>
      <c r="C3" s="9" t="s">
        <v>3</v>
      </c>
      <c r="D3" s="9" t="s">
        <v>4</v>
      </c>
      <c r="E3" s="9" t="s">
        <v>5</v>
      </c>
      <c r="F3" s="9" t="s">
        <v>6</v>
      </c>
      <c r="G3" s="9" t="s">
        <v>7</v>
      </c>
      <c r="H3" s="9" t="s">
        <v>8</v>
      </c>
      <c r="I3" s="23" t="s">
        <v>7</v>
      </c>
      <c r="J3" s="23" t="s">
        <v>9</v>
      </c>
      <c r="K3" s="23" t="s">
        <v>7</v>
      </c>
      <c r="L3" s="23" t="s">
        <v>10</v>
      </c>
      <c r="M3" s="9" t="s">
        <v>11</v>
      </c>
      <c r="N3" s="9" t="s">
        <v>12</v>
      </c>
    </row>
    <row r="4" spans="1:14" s="1" customFormat="1" ht="36">
      <c r="A4" s="10">
        <v>5</v>
      </c>
      <c r="B4" s="11">
        <v>1</v>
      </c>
      <c r="C4" s="12" t="s">
        <v>13</v>
      </c>
      <c r="D4" s="12" t="s">
        <v>14</v>
      </c>
      <c r="E4" s="13">
        <v>23000200009</v>
      </c>
      <c r="F4" s="14">
        <f>VLOOKUP(E4,'[1]Sheet1'!$D:$E,2,0)</f>
        <v>60</v>
      </c>
      <c r="G4" s="14">
        <f>F4*0.4</f>
        <v>24</v>
      </c>
      <c r="H4" s="14">
        <f>VLOOKUP(E4,'[2]Sheet1'!$D:$E,2,0)</f>
        <v>72</v>
      </c>
      <c r="I4" s="14">
        <f>H4*0.3</f>
        <v>21.599999999999998</v>
      </c>
      <c r="J4" s="24">
        <v>81.7</v>
      </c>
      <c r="K4" s="14">
        <f>J4*0.3</f>
        <v>24.51</v>
      </c>
      <c r="L4" s="14">
        <f aca="true" t="shared" si="0" ref="L4:L67">G4+I4+K4</f>
        <v>70.11</v>
      </c>
      <c r="M4" s="10" t="s">
        <v>15</v>
      </c>
      <c r="N4" s="10"/>
    </row>
    <row r="5" spans="1:14" s="2" customFormat="1" ht="36">
      <c r="A5" s="11">
        <v>2</v>
      </c>
      <c r="B5" s="11">
        <v>2</v>
      </c>
      <c r="C5" s="12" t="s">
        <v>13</v>
      </c>
      <c r="D5" s="12" t="s">
        <v>14</v>
      </c>
      <c r="E5" s="13">
        <v>23000200299</v>
      </c>
      <c r="F5" s="14">
        <f>VLOOKUP(E5,'[1]Sheet1'!$D:$E,2,0)</f>
        <v>63</v>
      </c>
      <c r="G5" s="14">
        <f>F5*0.4</f>
        <v>25.200000000000003</v>
      </c>
      <c r="H5" s="14">
        <f>VLOOKUP(E5,'[2]Sheet1'!$D:$E,2,0)</f>
        <v>61</v>
      </c>
      <c r="I5" s="14">
        <f>H5*0.3</f>
        <v>18.3</v>
      </c>
      <c r="J5" s="14">
        <v>77.6</v>
      </c>
      <c r="K5" s="14">
        <f>J5*0.3</f>
        <v>23.279999999999998</v>
      </c>
      <c r="L5" s="14">
        <f t="shared" si="0"/>
        <v>66.78</v>
      </c>
      <c r="M5" s="11" t="s">
        <v>16</v>
      </c>
      <c r="N5" s="11"/>
    </row>
    <row r="6" spans="1:14" s="2" customFormat="1" ht="36">
      <c r="A6" s="10">
        <v>3</v>
      </c>
      <c r="B6" s="11">
        <v>3</v>
      </c>
      <c r="C6" s="15" t="s">
        <v>13</v>
      </c>
      <c r="D6" s="15" t="s">
        <v>14</v>
      </c>
      <c r="E6" s="16">
        <v>23000200882</v>
      </c>
      <c r="F6" s="14">
        <f>VLOOKUP(E6,'[1]Sheet1'!$D:$E,2,0)</f>
        <v>60</v>
      </c>
      <c r="G6" s="14">
        <f>F6*0.4</f>
        <v>24</v>
      </c>
      <c r="H6" s="14">
        <f>VLOOKUP(E6,'[2]Sheet1'!$D:$E,2,0)</f>
        <v>66.5</v>
      </c>
      <c r="I6" s="14">
        <f>H6*0.3</f>
        <v>19.95</v>
      </c>
      <c r="J6" s="24">
        <v>74.8</v>
      </c>
      <c r="K6" s="14">
        <f>J6*0.3</f>
        <v>22.439999999999998</v>
      </c>
      <c r="L6" s="14">
        <f t="shared" si="0"/>
        <v>66.39</v>
      </c>
      <c r="M6" s="10" t="s">
        <v>16</v>
      </c>
      <c r="N6" s="10"/>
    </row>
    <row r="7" spans="1:14" s="2" customFormat="1" ht="36">
      <c r="A7" s="10">
        <v>6</v>
      </c>
      <c r="B7" s="11">
        <v>4</v>
      </c>
      <c r="C7" s="12" t="s">
        <v>13</v>
      </c>
      <c r="D7" s="12" t="s">
        <v>17</v>
      </c>
      <c r="E7" s="13">
        <v>23000200365</v>
      </c>
      <c r="F7" s="14">
        <f>VLOOKUP(E7,'[1]Sheet1'!$D:$E,2,0)</f>
        <v>53</v>
      </c>
      <c r="G7" s="14">
        <f>F7*0.5</f>
        <v>26.5</v>
      </c>
      <c r="H7" s="14"/>
      <c r="I7" s="14"/>
      <c r="J7" s="24">
        <v>79.8</v>
      </c>
      <c r="K7" s="24">
        <f>J7*0.5</f>
        <v>39.9</v>
      </c>
      <c r="L7" s="14">
        <f t="shared" si="0"/>
        <v>66.4</v>
      </c>
      <c r="M7" s="10" t="s">
        <v>15</v>
      </c>
      <c r="N7" s="10"/>
    </row>
    <row r="8" spans="1:14" s="2" customFormat="1" ht="36">
      <c r="A8" s="10">
        <v>4</v>
      </c>
      <c r="B8" s="11">
        <v>5</v>
      </c>
      <c r="C8" s="12" t="s">
        <v>13</v>
      </c>
      <c r="D8" s="12" t="s">
        <v>17</v>
      </c>
      <c r="E8" s="13">
        <v>23000200927</v>
      </c>
      <c r="F8" s="14">
        <f>VLOOKUP(E8,'[1]Sheet1'!$D:$E,2,0)</f>
        <v>46</v>
      </c>
      <c r="G8" s="14">
        <f>F8*0.5</f>
        <v>23</v>
      </c>
      <c r="H8" s="14"/>
      <c r="I8" s="14"/>
      <c r="J8" s="24">
        <v>85.8</v>
      </c>
      <c r="K8" s="24">
        <f>J8*0.5</f>
        <v>42.9</v>
      </c>
      <c r="L8" s="14">
        <f t="shared" si="0"/>
        <v>65.9</v>
      </c>
      <c r="M8" s="10" t="s">
        <v>16</v>
      </c>
      <c r="N8" s="10"/>
    </row>
    <row r="9" spans="1:14" s="2" customFormat="1" ht="24">
      <c r="A9" s="10">
        <v>8</v>
      </c>
      <c r="B9" s="11">
        <v>6</v>
      </c>
      <c r="C9" s="12" t="s">
        <v>18</v>
      </c>
      <c r="D9" s="12" t="s">
        <v>19</v>
      </c>
      <c r="E9" s="13">
        <v>23000200258</v>
      </c>
      <c r="F9" s="14">
        <f>VLOOKUP(E9,'[1]Sheet1'!$D:$E,2,0)</f>
        <v>74</v>
      </c>
      <c r="G9" s="14">
        <f>F9*0.4</f>
        <v>29.6</v>
      </c>
      <c r="H9" s="14">
        <f>VLOOKUP(E9,'[2]Sheet1'!$D:$E,2,0)</f>
        <v>62.67</v>
      </c>
      <c r="I9" s="14">
        <f>H9*0.3</f>
        <v>18.801</v>
      </c>
      <c r="J9" s="24">
        <v>73.6</v>
      </c>
      <c r="K9" s="24">
        <f>J9*0.3</f>
        <v>22.08</v>
      </c>
      <c r="L9" s="14">
        <f t="shared" si="0"/>
        <v>70.481</v>
      </c>
      <c r="M9" s="10" t="s">
        <v>15</v>
      </c>
      <c r="N9" s="10"/>
    </row>
    <row r="10" spans="1:14" s="2" customFormat="1" ht="24">
      <c r="A10" s="10">
        <v>9</v>
      </c>
      <c r="B10" s="11">
        <v>7</v>
      </c>
      <c r="C10" s="12" t="s">
        <v>18</v>
      </c>
      <c r="D10" s="12" t="s">
        <v>19</v>
      </c>
      <c r="E10" s="13">
        <v>23000200459</v>
      </c>
      <c r="F10" s="14">
        <f>VLOOKUP(E10,'[1]Sheet1'!$D:$E,2,0)</f>
        <v>63</v>
      </c>
      <c r="G10" s="14">
        <f>F10*0.4</f>
        <v>25.200000000000003</v>
      </c>
      <c r="H10" s="14">
        <f>VLOOKUP(E10,'[2]Sheet1'!$D:$E,2,0)</f>
        <v>73.33</v>
      </c>
      <c r="I10" s="14">
        <f>H10*0.3</f>
        <v>21.999</v>
      </c>
      <c r="J10" s="24">
        <v>72.9</v>
      </c>
      <c r="K10" s="24">
        <f>J10*0.3</f>
        <v>21.87</v>
      </c>
      <c r="L10" s="14">
        <f t="shared" si="0"/>
        <v>69.069</v>
      </c>
      <c r="M10" s="10" t="s">
        <v>16</v>
      </c>
      <c r="N10" s="10"/>
    </row>
    <row r="11" spans="1:14" s="2" customFormat="1" ht="24">
      <c r="A11" s="10">
        <v>7</v>
      </c>
      <c r="B11" s="11">
        <v>8</v>
      </c>
      <c r="C11" s="12" t="s">
        <v>18</v>
      </c>
      <c r="D11" s="12" t="s">
        <v>19</v>
      </c>
      <c r="E11" s="13">
        <v>23000200368</v>
      </c>
      <c r="F11" s="14">
        <f>VLOOKUP(E11,'[1]Sheet1'!$D:$E,2,0)</f>
        <v>58</v>
      </c>
      <c r="G11" s="14">
        <f>F11*0.4</f>
        <v>23.200000000000003</v>
      </c>
      <c r="H11" s="14">
        <f>VLOOKUP(E11,'[2]Sheet1'!$D:$E,2,0)</f>
        <v>60.67</v>
      </c>
      <c r="I11" s="14">
        <f>H11*0.3</f>
        <v>18.201</v>
      </c>
      <c r="J11" s="24">
        <v>81.2</v>
      </c>
      <c r="K11" s="24">
        <f>J11*0.3</f>
        <v>24.36</v>
      </c>
      <c r="L11" s="14">
        <f t="shared" si="0"/>
        <v>65.761</v>
      </c>
      <c r="M11" s="10" t="s">
        <v>16</v>
      </c>
      <c r="N11" s="10"/>
    </row>
    <row r="12" spans="1:14" s="2" customFormat="1" ht="24">
      <c r="A12" s="10">
        <v>10</v>
      </c>
      <c r="B12" s="11">
        <v>9</v>
      </c>
      <c r="C12" s="12" t="s">
        <v>18</v>
      </c>
      <c r="D12" s="12" t="s">
        <v>20</v>
      </c>
      <c r="E12" s="13">
        <v>23000200255</v>
      </c>
      <c r="F12" s="14">
        <f>VLOOKUP(E12,'[1]Sheet1'!$D:$E,2,0)</f>
        <v>70</v>
      </c>
      <c r="G12" s="14">
        <f aca="true" t="shared" si="1" ref="G12:G23">F12*0.5</f>
        <v>35</v>
      </c>
      <c r="H12" s="14"/>
      <c r="I12" s="14"/>
      <c r="J12" s="24">
        <v>82.3</v>
      </c>
      <c r="K12" s="24">
        <f>J12*0.5</f>
        <v>41.15</v>
      </c>
      <c r="L12" s="14">
        <f t="shared" si="0"/>
        <v>76.15</v>
      </c>
      <c r="M12" s="10" t="s">
        <v>15</v>
      </c>
      <c r="N12" s="10"/>
    </row>
    <row r="13" spans="1:14" s="2" customFormat="1" ht="24">
      <c r="A13" s="10">
        <v>11</v>
      </c>
      <c r="B13" s="11">
        <v>10</v>
      </c>
      <c r="C13" s="12" t="s">
        <v>18</v>
      </c>
      <c r="D13" s="12" t="s">
        <v>20</v>
      </c>
      <c r="E13" s="13">
        <v>23000200372</v>
      </c>
      <c r="F13" s="14">
        <f>VLOOKUP(E13,'[1]Sheet1'!$D:$E,2,0)</f>
        <v>61</v>
      </c>
      <c r="G13" s="14">
        <f t="shared" si="1"/>
        <v>30.5</v>
      </c>
      <c r="H13" s="14"/>
      <c r="I13" s="14"/>
      <c r="J13" s="24">
        <v>79.2</v>
      </c>
      <c r="K13" s="24">
        <f>J13*0.5</f>
        <v>39.6</v>
      </c>
      <c r="L13" s="14">
        <f t="shared" si="0"/>
        <v>70.1</v>
      </c>
      <c r="M13" s="10" t="s">
        <v>16</v>
      </c>
      <c r="N13" s="10"/>
    </row>
    <row r="14" spans="1:14" s="2" customFormat="1" ht="24">
      <c r="A14" s="10">
        <v>12</v>
      </c>
      <c r="B14" s="11">
        <v>11</v>
      </c>
      <c r="C14" s="12" t="s">
        <v>18</v>
      </c>
      <c r="D14" s="12" t="s">
        <v>20</v>
      </c>
      <c r="E14" s="13">
        <v>23000200930</v>
      </c>
      <c r="F14" s="14">
        <f>VLOOKUP(E14,'[1]Sheet1'!$D:$E,2,0)</f>
        <v>62</v>
      </c>
      <c r="G14" s="14">
        <f t="shared" si="1"/>
        <v>31</v>
      </c>
      <c r="H14" s="14"/>
      <c r="I14" s="14"/>
      <c r="J14" s="24">
        <v>73</v>
      </c>
      <c r="K14" s="24">
        <f>J14*0.5</f>
        <v>36.5</v>
      </c>
      <c r="L14" s="14">
        <f t="shared" si="0"/>
        <v>67.5</v>
      </c>
      <c r="M14" s="10" t="s">
        <v>16</v>
      </c>
      <c r="N14" s="10"/>
    </row>
    <row r="15" spans="1:14" s="2" customFormat="1" ht="24">
      <c r="A15" s="10">
        <v>13</v>
      </c>
      <c r="B15" s="11">
        <v>12</v>
      </c>
      <c r="C15" s="12" t="s">
        <v>18</v>
      </c>
      <c r="D15" s="12" t="s">
        <v>21</v>
      </c>
      <c r="E15" s="13">
        <v>23000200497</v>
      </c>
      <c r="F15" s="14">
        <f>VLOOKUP(E15,'[1]Sheet1'!$D:$E,2,0)</f>
        <v>65</v>
      </c>
      <c r="G15" s="14">
        <f t="shared" si="1"/>
        <v>32.5</v>
      </c>
      <c r="H15" s="14"/>
      <c r="I15" s="14"/>
      <c r="J15" s="24">
        <v>69.2</v>
      </c>
      <c r="K15" s="24">
        <f>J15*0.5</f>
        <v>34.6</v>
      </c>
      <c r="L15" s="14">
        <f t="shared" si="0"/>
        <v>67.1</v>
      </c>
      <c r="M15" s="10" t="s">
        <v>15</v>
      </c>
      <c r="N15" s="10"/>
    </row>
    <row r="16" spans="1:14" s="2" customFormat="1" ht="24">
      <c r="A16" s="10">
        <v>17</v>
      </c>
      <c r="B16" s="11">
        <v>13</v>
      </c>
      <c r="C16" s="12" t="s">
        <v>18</v>
      </c>
      <c r="D16" s="12" t="s">
        <v>21</v>
      </c>
      <c r="E16" s="16">
        <v>23000200979</v>
      </c>
      <c r="F16" s="17">
        <v>58</v>
      </c>
      <c r="G16" s="14">
        <f t="shared" si="1"/>
        <v>29</v>
      </c>
      <c r="H16" s="14"/>
      <c r="I16" s="14"/>
      <c r="J16" s="24">
        <v>73</v>
      </c>
      <c r="K16" s="24">
        <f>J16*0.5</f>
        <v>36.5</v>
      </c>
      <c r="L16" s="14">
        <f t="shared" si="0"/>
        <v>65.5</v>
      </c>
      <c r="M16" s="10" t="s">
        <v>16</v>
      </c>
      <c r="N16" s="10"/>
    </row>
    <row r="17" spans="1:14" s="2" customFormat="1" ht="24">
      <c r="A17" s="10">
        <v>14</v>
      </c>
      <c r="B17" s="11">
        <v>14</v>
      </c>
      <c r="C17" s="12" t="s">
        <v>18</v>
      </c>
      <c r="D17" s="12" t="s">
        <v>21</v>
      </c>
      <c r="E17" s="13">
        <v>23000200366</v>
      </c>
      <c r="F17" s="14">
        <f>VLOOKUP(E17,'[1]Sheet1'!$D:$E,2,0)</f>
        <v>61</v>
      </c>
      <c r="G17" s="14">
        <f t="shared" si="1"/>
        <v>30.5</v>
      </c>
      <c r="H17" s="14"/>
      <c r="I17" s="14"/>
      <c r="J17" s="24" t="s">
        <v>22</v>
      </c>
      <c r="K17" s="24">
        <v>0</v>
      </c>
      <c r="L17" s="14">
        <f t="shared" si="0"/>
        <v>30.5</v>
      </c>
      <c r="M17" s="10" t="s">
        <v>16</v>
      </c>
      <c r="N17" s="10"/>
    </row>
    <row r="18" spans="1:14" s="2" customFormat="1" ht="24">
      <c r="A18" s="10">
        <v>23</v>
      </c>
      <c r="B18" s="11">
        <v>15</v>
      </c>
      <c r="C18" s="12" t="s">
        <v>23</v>
      </c>
      <c r="D18" s="18" t="s">
        <v>24</v>
      </c>
      <c r="E18" s="19">
        <v>23000200449</v>
      </c>
      <c r="F18" s="14">
        <f>VLOOKUP(E18,'[1]Sheet1'!$D:$E,2,0)</f>
        <v>66</v>
      </c>
      <c r="G18" s="14">
        <f t="shared" si="1"/>
        <v>33</v>
      </c>
      <c r="H18" s="14"/>
      <c r="I18" s="14"/>
      <c r="J18" s="24">
        <v>82.05</v>
      </c>
      <c r="K18" s="24">
        <f>J18*0.5</f>
        <v>41.025</v>
      </c>
      <c r="L18" s="14">
        <f t="shared" si="0"/>
        <v>74.025</v>
      </c>
      <c r="M18" s="10" t="s">
        <v>15</v>
      </c>
      <c r="N18" s="10"/>
    </row>
    <row r="19" spans="1:14" s="2" customFormat="1" ht="24">
      <c r="A19" s="10">
        <v>16</v>
      </c>
      <c r="B19" s="11">
        <v>16</v>
      </c>
      <c r="C19" s="12" t="s">
        <v>23</v>
      </c>
      <c r="D19" s="12" t="s">
        <v>24</v>
      </c>
      <c r="E19" s="13">
        <v>23000200540</v>
      </c>
      <c r="F19" s="14">
        <f>VLOOKUP(E19,'[1]Sheet1'!$D:$E,2,0)</f>
        <v>69</v>
      </c>
      <c r="G19" s="14">
        <f t="shared" si="1"/>
        <v>34.5</v>
      </c>
      <c r="H19" s="14"/>
      <c r="I19" s="14"/>
      <c r="J19" s="24">
        <v>77.74</v>
      </c>
      <c r="K19" s="24">
        <f>J19*0.5</f>
        <v>38.87</v>
      </c>
      <c r="L19" s="14">
        <f t="shared" si="0"/>
        <v>73.37</v>
      </c>
      <c r="M19" s="10" t="s">
        <v>15</v>
      </c>
      <c r="N19" s="10"/>
    </row>
    <row r="20" spans="1:14" s="2" customFormat="1" ht="24">
      <c r="A20" s="10">
        <v>15</v>
      </c>
      <c r="B20" s="11">
        <v>17</v>
      </c>
      <c r="C20" s="12" t="s">
        <v>23</v>
      </c>
      <c r="D20" s="12" t="s">
        <v>24</v>
      </c>
      <c r="E20" s="13">
        <v>23000200837</v>
      </c>
      <c r="F20" s="14">
        <f>VLOOKUP(E20,'[1]Sheet1'!$D:$E,2,0)</f>
        <v>68</v>
      </c>
      <c r="G20" s="14">
        <f t="shared" si="1"/>
        <v>34</v>
      </c>
      <c r="H20" s="14"/>
      <c r="I20" s="14"/>
      <c r="J20" s="24">
        <v>78</v>
      </c>
      <c r="K20" s="24">
        <f>J20*0.5</f>
        <v>39</v>
      </c>
      <c r="L20" s="14">
        <f t="shared" si="0"/>
        <v>73</v>
      </c>
      <c r="M20" s="10" t="s">
        <v>16</v>
      </c>
      <c r="N20" s="10"/>
    </row>
    <row r="21" spans="1:14" s="2" customFormat="1" ht="24">
      <c r="A21" s="10">
        <v>22</v>
      </c>
      <c r="B21" s="11">
        <v>18</v>
      </c>
      <c r="C21" s="12" t="s">
        <v>23</v>
      </c>
      <c r="D21" s="12" t="s">
        <v>24</v>
      </c>
      <c r="E21" s="13">
        <v>23000200557</v>
      </c>
      <c r="F21" s="14">
        <f>VLOOKUP(E21,'[1]Sheet1'!$D:$E,2,0)</f>
        <v>68</v>
      </c>
      <c r="G21" s="14">
        <f t="shared" si="1"/>
        <v>34</v>
      </c>
      <c r="H21" s="14"/>
      <c r="I21" s="14"/>
      <c r="J21" s="24">
        <v>77.6</v>
      </c>
      <c r="K21" s="24">
        <f>J21*0.5</f>
        <v>38.8</v>
      </c>
      <c r="L21" s="14">
        <f t="shared" si="0"/>
        <v>72.8</v>
      </c>
      <c r="M21" s="10" t="s">
        <v>16</v>
      </c>
      <c r="N21" s="10"/>
    </row>
    <row r="22" spans="1:14" s="2" customFormat="1" ht="24">
      <c r="A22" s="10">
        <v>21</v>
      </c>
      <c r="B22" s="11">
        <v>19</v>
      </c>
      <c r="C22" s="12" t="s">
        <v>23</v>
      </c>
      <c r="D22" s="18" t="s">
        <v>24</v>
      </c>
      <c r="E22" s="19">
        <v>23000200601</v>
      </c>
      <c r="F22" s="14">
        <f>VLOOKUP(E22,'[1]Sheet1'!$D:$E,2,0)</f>
        <v>67</v>
      </c>
      <c r="G22" s="14">
        <f t="shared" si="1"/>
        <v>33.5</v>
      </c>
      <c r="H22" s="14"/>
      <c r="I22" s="14"/>
      <c r="J22" s="24">
        <v>74.62</v>
      </c>
      <c r="K22" s="24">
        <f>J22*0.5</f>
        <v>37.31</v>
      </c>
      <c r="L22" s="14">
        <f t="shared" si="0"/>
        <v>70.81</v>
      </c>
      <c r="M22" s="10" t="s">
        <v>16</v>
      </c>
      <c r="N22" s="10"/>
    </row>
    <row r="23" spans="1:14" s="2" customFormat="1" ht="24">
      <c r="A23" s="10">
        <v>18</v>
      </c>
      <c r="B23" s="11">
        <v>20</v>
      </c>
      <c r="C23" s="12" t="s">
        <v>23</v>
      </c>
      <c r="D23" s="18" t="s">
        <v>24</v>
      </c>
      <c r="E23" s="19">
        <v>23000200300</v>
      </c>
      <c r="F23" s="14">
        <f>VLOOKUP(E23,'[1]Sheet1'!$D:$E,2,0)</f>
        <v>68</v>
      </c>
      <c r="G23" s="14">
        <f t="shared" si="1"/>
        <v>34</v>
      </c>
      <c r="H23" s="14"/>
      <c r="I23" s="14"/>
      <c r="J23" s="24" t="s">
        <v>22</v>
      </c>
      <c r="K23" s="24">
        <v>0</v>
      </c>
      <c r="L23" s="14">
        <f t="shared" si="0"/>
        <v>34</v>
      </c>
      <c r="M23" s="10" t="s">
        <v>16</v>
      </c>
      <c r="N23" s="10"/>
    </row>
    <row r="24" spans="1:14" s="2" customFormat="1" ht="24">
      <c r="A24" s="10">
        <v>19</v>
      </c>
      <c r="B24" s="11">
        <v>21</v>
      </c>
      <c r="C24" s="12" t="s">
        <v>23</v>
      </c>
      <c r="D24" s="18" t="s">
        <v>25</v>
      </c>
      <c r="E24" s="19">
        <v>23000200481</v>
      </c>
      <c r="F24" s="14">
        <f>VLOOKUP(E24,'[1]Sheet1'!$D:$E,2,0)</f>
        <v>57</v>
      </c>
      <c r="G24" s="14">
        <f aca="true" t="shared" si="2" ref="G24:G29">F24*0.4</f>
        <v>22.8</v>
      </c>
      <c r="H24" s="14">
        <f>VLOOKUP(E24,'[2]Sheet1'!$D:$E,2,0)</f>
        <v>85</v>
      </c>
      <c r="I24" s="14">
        <f aca="true" t="shared" si="3" ref="I24:I29">H24*0.3</f>
        <v>25.5</v>
      </c>
      <c r="J24" s="24">
        <v>84.68</v>
      </c>
      <c r="K24" s="24">
        <f>J24*0.3</f>
        <v>25.404</v>
      </c>
      <c r="L24" s="14">
        <f t="shared" si="0"/>
        <v>73.704</v>
      </c>
      <c r="M24" s="10" t="s">
        <v>15</v>
      </c>
      <c r="N24" s="10"/>
    </row>
    <row r="25" spans="1:14" s="2" customFormat="1" ht="24">
      <c r="A25" s="10">
        <v>20</v>
      </c>
      <c r="B25" s="11">
        <v>22</v>
      </c>
      <c r="C25" s="12" t="s">
        <v>23</v>
      </c>
      <c r="D25" s="18" t="s">
        <v>25</v>
      </c>
      <c r="E25" s="19">
        <v>23000200528</v>
      </c>
      <c r="F25" s="14">
        <f>VLOOKUP(E25,'[1]Sheet1'!$D:$E,2,0)</f>
        <v>68</v>
      </c>
      <c r="G25" s="14">
        <f t="shared" si="2"/>
        <v>27.200000000000003</v>
      </c>
      <c r="H25" s="14">
        <f>VLOOKUP(E25,'[2]Sheet1'!$D:$E,2,0)</f>
        <v>76</v>
      </c>
      <c r="I25" s="14">
        <f t="shared" si="3"/>
        <v>22.8</v>
      </c>
      <c r="J25" s="24">
        <v>76.25</v>
      </c>
      <c r="K25" s="24">
        <f>J25*0.3</f>
        <v>22.875</v>
      </c>
      <c r="L25" s="14">
        <f t="shared" si="0"/>
        <v>72.875</v>
      </c>
      <c r="M25" s="10" t="s">
        <v>16</v>
      </c>
      <c r="N25" s="10"/>
    </row>
    <row r="26" spans="1:14" s="2" customFormat="1" ht="24">
      <c r="A26" s="10">
        <v>26</v>
      </c>
      <c r="B26" s="11">
        <v>23</v>
      </c>
      <c r="C26" s="12" t="s">
        <v>23</v>
      </c>
      <c r="D26" s="18" t="s">
        <v>25</v>
      </c>
      <c r="E26" s="19">
        <v>23000200728</v>
      </c>
      <c r="F26" s="14">
        <f>VLOOKUP(E26,'[1]Sheet1'!$D:$E,2,0)</f>
        <v>64</v>
      </c>
      <c r="G26" s="14">
        <f t="shared" si="2"/>
        <v>25.6</v>
      </c>
      <c r="H26" s="14">
        <f>VLOOKUP(E26,'[2]Sheet1'!$D:$E,2,0)</f>
        <v>80</v>
      </c>
      <c r="I26" s="14">
        <f t="shared" si="3"/>
        <v>24</v>
      </c>
      <c r="J26" s="24">
        <v>74.95</v>
      </c>
      <c r="K26" s="24">
        <f>J26*0.3</f>
        <v>22.485</v>
      </c>
      <c r="L26" s="14">
        <f t="shared" si="0"/>
        <v>72.08500000000001</v>
      </c>
      <c r="M26" s="10" t="s">
        <v>16</v>
      </c>
      <c r="N26" s="10"/>
    </row>
    <row r="27" spans="1:14" s="2" customFormat="1" ht="24">
      <c r="A27" s="10">
        <v>28</v>
      </c>
      <c r="B27" s="11">
        <v>24</v>
      </c>
      <c r="C27" s="12" t="s">
        <v>23</v>
      </c>
      <c r="D27" s="18" t="s">
        <v>26</v>
      </c>
      <c r="E27" s="19">
        <v>23000200231</v>
      </c>
      <c r="F27" s="14">
        <f>VLOOKUP(E27,'[1]Sheet1'!$D:$E,2,0)</f>
        <v>55</v>
      </c>
      <c r="G27" s="14">
        <f t="shared" si="2"/>
        <v>22</v>
      </c>
      <c r="H27" s="14">
        <f>VLOOKUP(E27,'[2]Sheet1'!$D:$E,2,0)</f>
        <v>89</v>
      </c>
      <c r="I27" s="14">
        <f t="shared" si="3"/>
        <v>26.7</v>
      </c>
      <c r="J27" s="24">
        <v>77.66</v>
      </c>
      <c r="K27" s="24">
        <f>J27*0.3</f>
        <v>23.298</v>
      </c>
      <c r="L27" s="14">
        <f t="shared" si="0"/>
        <v>71.998</v>
      </c>
      <c r="M27" s="10" t="s">
        <v>15</v>
      </c>
      <c r="N27" s="10"/>
    </row>
    <row r="28" spans="1:14" s="2" customFormat="1" ht="24">
      <c r="A28" s="10">
        <v>24</v>
      </c>
      <c r="B28" s="11">
        <v>25</v>
      </c>
      <c r="C28" s="12" t="s">
        <v>23</v>
      </c>
      <c r="D28" s="18" t="s">
        <v>26</v>
      </c>
      <c r="E28" s="19">
        <v>23000200483</v>
      </c>
      <c r="F28" s="14">
        <f>VLOOKUP(E28,'[1]Sheet1'!$D:$E,2,0)</f>
        <v>55</v>
      </c>
      <c r="G28" s="14">
        <f t="shared" si="2"/>
        <v>22</v>
      </c>
      <c r="H28" s="14">
        <f>VLOOKUP(E28,'[2]Sheet1'!$D:$E,2,0)</f>
        <v>65</v>
      </c>
      <c r="I28" s="14">
        <f t="shared" si="3"/>
        <v>19.5</v>
      </c>
      <c r="J28" s="24">
        <v>79.28</v>
      </c>
      <c r="K28" s="24">
        <f>J28*0.3</f>
        <v>23.784</v>
      </c>
      <c r="L28" s="14">
        <f t="shared" si="0"/>
        <v>65.28399999999999</v>
      </c>
      <c r="M28" s="10" t="s">
        <v>16</v>
      </c>
      <c r="N28" s="10"/>
    </row>
    <row r="29" spans="1:14" s="2" customFormat="1" ht="24">
      <c r="A29" s="10">
        <v>25</v>
      </c>
      <c r="B29" s="11">
        <v>26</v>
      </c>
      <c r="C29" s="12" t="s">
        <v>23</v>
      </c>
      <c r="D29" s="18" t="s">
        <v>26</v>
      </c>
      <c r="E29" s="19">
        <v>23000200203</v>
      </c>
      <c r="F29" s="14">
        <f>VLOOKUP(E29,'[1]Sheet1'!$D:$E,2,0)</f>
        <v>61</v>
      </c>
      <c r="G29" s="14">
        <f t="shared" si="2"/>
        <v>24.400000000000002</v>
      </c>
      <c r="H29" s="14">
        <f>VLOOKUP(E29,'[2]Sheet1'!$D:$E,2,0)</f>
        <v>70</v>
      </c>
      <c r="I29" s="14">
        <f t="shared" si="3"/>
        <v>21</v>
      </c>
      <c r="J29" s="24" t="s">
        <v>22</v>
      </c>
      <c r="K29" s="24">
        <v>0</v>
      </c>
      <c r="L29" s="14">
        <f t="shared" si="0"/>
        <v>45.400000000000006</v>
      </c>
      <c r="M29" s="10" t="s">
        <v>16</v>
      </c>
      <c r="N29" s="10"/>
    </row>
    <row r="30" spans="1:14" s="2" customFormat="1" ht="24">
      <c r="A30" s="10">
        <v>29</v>
      </c>
      <c r="B30" s="11">
        <v>27</v>
      </c>
      <c r="C30" s="12" t="s">
        <v>23</v>
      </c>
      <c r="D30" s="18" t="s">
        <v>27</v>
      </c>
      <c r="E30" s="19">
        <v>23000200633</v>
      </c>
      <c r="F30" s="14">
        <f>VLOOKUP(E30,'[1]Sheet1'!$D:$E,2,0)</f>
        <v>71</v>
      </c>
      <c r="G30" s="14">
        <f>F30*0.5</f>
        <v>35.5</v>
      </c>
      <c r="H30" s="14"/>
      <c r="I30" s="14"/>
      <c r="J30" s="24">
        <v>76.1</v>
      </c>
      <c r="K30" s="24">
        <f>J30*0.5</f>
        <v>38.05</v>
      </c>
      <c r="L30" s="14">
        <f t="shared" si="0"/>
        <v>73.55</v>
      </c>
      <c r="M30" s="10" t="s">
        <v>15</v>
      </c>
      <c r="N30" s="10"/>
    </row>
    <row r="31" spans="1:14" s="2" customFormat="1" ht="24">
      <c r="A31" s="10">
        <v>27</v>
      </c>
      <c r="B31" s="11">
        <v>28</v>
      </c>
      <c r="C31" s="12" t="s">
        <v>23</v>
      </c>
      <c r="D31" s="18" t="s">
        <v>27</v>
      </c>
      <c r="E31" s="19">
        <v>23000200395</v>
      </c>
      <c r="F31" s="14">
        <f>VLOOKUP(E31,'[1]Sheet1'!$D:$E,2,0)</f>
        <v>72</v>
      </c>
      <c r="G31" s="14">
        <f>F31*0.5</f>
        <v>36</v>
      </c>
      <c r="H31" s="14"/>
      <c r="I31" s="14"/>
      <c r="J31" s="24">
        <v>74.42</v>
      </c>
      <c r="K31" s="24">
        <f>J31*0.5</f>
        <v>37.21</v>
      </c>
      <c r="L31" s="14">
        <f t="shared" si="0"/>
        <v>73.21000000000001</v>
      </c>
      <c r="M31" s="10" t="s">
        <v>15</v>
      </c>
      <c r="N31" s="10"/>
    </row>
    <row r="32" spans="1:14" s="1" customFormat="1" ht="24">
      <c r="A32" s="11">
        <v>232</v>
      </c>
      <c r="B32" s="11">
        <v>29</v>
      </c>
      <c r="C32" s="12" t="s">
        <v>23</v>
      </c>
      <c r="D32" s="18" t="s">
        <v>27</v>
      </c>
      <c r="E32" s="19">
        <v>23000200144</v>
      </c>
      <c r="F32" s="14">
        <f>VLOOKUP(E32,'[1]Sheet1'!$D:$E,2,0)</f>
        <v>49</v>
      </c>
      <c r="G32" s="14">
        <f>F32*0.5</f>
        <v>24.5</v>
      </c>
      <c r="H32" s="14"/>
      <c r="I32" s="14"/>
      <c r="J32" s="25">
        <v>70.66</v>
      </c>
      <c r="K32" s="24">
        <f>J32*0.5</f>
        <v>35.33</v>
      </c>
      <c r="L32" s="14">
        <f t="shared" si="0"/>
        <v>59.83</v>
      </c>
      <c r="M32" s="13" t="s">
        <v>16</v>
      </c>
      <c r="N32" s="13"/>
    </row>
    <row r="33" spans="1:14" s="1" customFormat="1" ht="24">
      <c r="A33" s="11">
        <v>233</v>
      </c>
      <c r="B33" s="11">
        <v>30</v>
      </c>
      <c r="C33" s="12" t="s">
        <v>23</v>
      </c>
      <c r="D33" s="18" t="s">
        <v>27</v>
      </c>
      <c r="E33" s="19">
        <v>23000200099</v>
      </c>
      <c r="F33" s="14">
        <f>VLOOKUP(E33,'[1]Sheet1'!$D:$E,2,0)</f>
        <v>44</v>
      </c>
      <c r="G33" s="14">
        <f>F33*0.5</f>
        <v>22</v>
      </c>
      <c r="H33" s="14"/>
      <c r="I33" s="14"/>
      <c r="J33" s="25">
        <v>75.65</v>
      </c>
      <c r="K33" s="24">
        <f>J33*0.5</f>
        <v>37.825</v>
      </c>
      <c r="L33" s="14">
        <f t="shared" si="0"/>
        <v>59.825</v>
      </c>
      <c r="M33" s="13" t="s">
        <v>16</v>
      </c>
      <c r="N33" s="13"/>
    </row>
    <row r="34" spans="1:14" s="1" customFormat="1" ht="24">
      <c r="A34" s="11">
        <v>234</v>
      </c>
      <c r="B34" s="11">
        <v>31</v>
      </c>
      <c r="C34" s="12" t="s">
        <v>23</v>
      </c>
      <c r="D34" s="18" t="s">
        <v>27</v>
      </c>
      <c r="E34" s="20">
        <v>23000200600</v>
      </c>
      <c r="F34" s="17">
        <v>37</v>
      </c>
      <c r="G34" s="14">
        <f>F34*0.5</f>
        <v>18.5</v>
      </c>
      <c r="H34" s="14"/>
      <c r="I34" s="14"/>
      <c r="J34" s="25">
        <v>71.16</v>
      </c>
      <c r="K34" s="24">
        <f>J34*0.5</f>
        <v>35.58</v>
      </c>
      <c r="L34" s="14">
        <f t="shared" si="0"/>
        <v>54.08</v>
      </c>
      <c r="M34" s="13" t="s">
        <v>16</v>
      </c>
      <c r="N34" s="13"/>
    </row>
    <row r="35" spans="1:14" s="1" customFormat="1" ht="24">
      <c r="A35" s="11">
        <v>235</v>
      </c>
      <c r="B35" s="11">
        <v>32</v>
      </c>
      <c r="C35" s="12" t="s">
        <v>23</v>
      </c>
      <c r="D35" s="18" t="s">
        <v>28</v>
      </c>
      <c r="E35" s="19">
        <v>23000200169</v>
      </c>
      <c r="F35" s="14">
        <f>VLOOKUP(E35,'[1]Sheet1'!$D:$E,2,0)</f>
        <v>68</v>
      </c>
      <c r="G35" s="14">
        <f aca="true" t="shared" si="4" ref="G35:G50">F35*0.4</f>
        <v>27.200000000000003</v>
      </c>
      <c r="H35" s="14">
        <f>VLOOKUP(E35,'[2]Sheet1'!$D:$E,2,0)</f>
        <v>78</v>
      </c>
      <c r="I35" s="14">
        <f aca="true" t="shared" si="5" ref="I35:I50">H35*0.3</f>
        <v>23.4</v>
      </c>
      <c r="J35" s="25">
        <v>82.02</v>
      </c>
      <c r="K35" s="25">
        <f aca="true" t="shared" si="6" ref="K35:K49">J35*0.3</f>
        <v>24.605999999999998</v>
      </c>
      <c r="L35" s="14">
        <f t="shared" si="0"/>
        <v>75.206</v>
      </c>
      <c r="M35" s="13" t="s">
        <v>15</v>
      </c>
      <c r="N35" s="13"/>
    </row>
    <row r="36" spans="1:14" s="1" customFormat="1" ht="24">
      <c r="A36" s="11">
        <v>237</v>
      </c>
      <c r="B36" s="11">
        <v>33</v>
      </c>
      <c r="C36" s="12" t="s">
        <v>23</v>
      </c>
      <c r="D36" s="18" t="s">
        <v>28</v>
      </c>
      <c r="E36" s="20">
        <v>23000200345</v>
      </c>
      <c r="F36" s="17">
        <v>55</v>
      </c>
      <c r="G36" s="14">
        <f t="shared" si="4"/>
        <v>22</v>
      </c>
      <c r="H36" s="14">
        <f>VLOOKUP(E36,'[2]Sheet1'!$D:$E,2,0)</f>
        <v>85</v>
      </c>
      <c r="I36" s="14">
        <f t="shared" si="5"/>
        <v>25.5</v>
      </c>
      <c r="J36" s="25">
        <v>76.22</v>
      </c>
      <c r="K36" s="25">
        <f t="shared" si="6"/>
        <v>22.866</v>
      </c>
      <c r="L36" s="14">
        <f t="shared" si="0"/>
        <v>70.366</v>
      </c>
      <c r="M36" s="13" t="s">
        <v>16</v>
      </c>
      <c r="N36" s="13"/>
    </row>
    <row r="37" spans="1:14" s="1" customFormat="1" ht="24">
      <c r="A37" s="11">
        <v>236</v>
      </c>
      <c r="B37" s="11">
        <v>34</v>
      </c>
      <c r="C37" s="12" t="s">
        <v>23</v>
      </c>
      <c r="D37" s="18" t="s">
        <v>28</v>
      </c>
      <c r="E37" s="19">
        <v>23000200412</v>
      </c>
      <c r="F37" s="14">
        <f>VLOOKUP(E37,'[1]Sheet1'!$D:$E,2,0)</f>
        <v>56</v>
      </c>
      <c r="G37" s="14">
        <f t="shared" si="4"/>
        <v>22.400000000000002</v>
      </c>
      <c r="H37" s="14">
        <f>VLOOKUP(E37,'[2]Sheet1'!$D:$E,2,0)</f>
        <v>78</v>
      </c>
      <c r="I37" s="14">
        <f t="shared" si="5"/>
        <v>23.4</v>
      </c>
      <c r="J37" s="25">
        <v>70.02</v>
      </c>
      <c r="K37" s="25">
        <f t="shared" si="6"/>
        <v>21.005999999999997</v>
      </c>
      <c r="L37" s="14">
        <f t="shared" si="0"/>
        <v>66.806</v>
      </c>
      <c r="M37" s="13" t="s">
        <v>16</v>
      </c>
      <c r="N37" s="13"/>
    </row>
    <row r="38" spans="1:14" s="1" customFormat="1" ht="24">
      <c r="A38" s="11">
        <v>238</v>
      </c>
      <c r="B38" s="11">
        <v>35</v>
      </c>
      <c r="C38" s="18" t="s">
        <v>23</v>
      </c>
      <c r="D38" s="18" t="s">
        <v>29</v>
      </c>
      <c r="E38" s="19">
        <v>23000200288</v>
      </c>
      <c r="F38" s="14">
        <f>VLOOKUP(E38,'[1]Sheet1'!$D:$E,2,0)</f>
        <v>68</v>
      </c>
      <c r="G38" s="14">
        <f t="shared" si="4"/>
        <v>27.200000000000003</v>
      </c>
      <c r="H38" s="14">
        <f>VLOOKUP(E38,'[2]Sheet1'!$D:$E,2,0)</f>
        <v>85</v>
      </c>
      <c r="I38" s="14">
        <f t="shared" si="5"/>
        <v>25.5</v>
      </c>
      <c r="J38" s="25">
        <v>81.82</v>
      </c>
      <c r="K38" s="25">
        <f t="shared" si="6"/>
        <v>24.545999999999996</v>
      </c>
      <c r="L38" s="14">
        <f t="shared" si="0"/>
        <v>77.246</v>
      </c>
      <c r="M38" s="13" t="s">
        <v>15</v>
      </c>
      <c r="N38" s="13"/>
    </row>
    <row r="39" spans="1:14" s="1" customFormat="1" ht="24">
      <c r="A39" s="11">
        <v>239</v>
      </c>
      <c r="B39" s="11">
        <v>36</v>
      </c>
      <c r="C39" s="18" t="s">
        <v>23</v>
      </c>
      <c r="D39" s="18" t="s">
        <v>29</v>
      </c>
      <c r="E39" s="19">
        <v>23000200641</v>
      </c>
      <c r="F39" s="14">
        <f>VLOOKUP(E39,'[1]Sheet1'!$D:$E,2,0)</f>
        <v>62</v>
      </c>
      <c r="G39" s="14">
        <f t="shared" si="4"/>
        <v>24.8</v>
      </c>
      <c r="H39" s="14">
        <f>VLOOKUP(E39,'[2]Sheet1'!$D:$E,2,0)</f>
        <v>70</v>
      </c>
      <c r="I39" s="14">
        <f t="shared" si="5"/>
        <v>21</v>
      </c>
      <c r="J39" s="25">
        <v>75.74</v>
      </c>
      <c r="K39" s="25">
        <f t="shared" si="6"/>
        <v>22.721999999999998</v>
      </c>
      <c r="L39" s="14">
        <f t="shared" si="0"/>
        <v>68.52199999999999</v>
      </c>
      <c r="M39" s="13" t="s">
        <v>16</v>
      </c>
      <c r="N39" s="13"/>
    </row>
    <row r="40" spans="1:14" s="1" customFormat="1" ht="24">
      <c r="A40" s="11">
        <v>240</v>
      </c>
      <c r="B40" s="11">
        <v>37</v>
      </c>
      <c r="C40" s="18" t="s">
        <v>23</v>
      </c>
      <c r="D40" s="18" t="s">
        <v>29</v>
      </c>
      <c r="E40" s="19">
        <v>23000200177</v>
      </c>
      <c r="F40" s="14">
        <f>VLOOKUP(E40,'[1]Sheet1'!$D:$E,2,0)</f>
        <v>62</v>
      </c>
      <c r="G40" s="14">
        <f t="shared" si="4"/>
        <v>24.8</v>
      </c>
      <c r="H40" s="14">
        <f>VLOOKUP(E40,'[2]Sheet1'!$D:$E,2,0)</f>
        <v>65</v>
      </c>
      <c r="I40" s="14">
        <f t="shared" si="5"/>
        <v>19.5</v>
      </c>
      <c r="J40" s="25">
        <v>75.2</v>
      </c>
      <c r="K40" s="25">
        <f t="shared" si="6"/>
        <v>22.56</v>
      </c>
      <c r="L40" s="14">
        <f t="shared" si="0"/>
        <v>66.86</v>
      </c>
      <c r="M40" s="13" t="s">
        <v>16</v>
      </c>
      <c r="N40" s="13"/>
    </row>
    <row r="41" spans="1:14" s="1" customFormat="1" ht="24">
      <c r="A41" s="11">
        <v>242</v>
      </c>
      <c r="B41" s="11">
        <v>38</v>
      </c>
      <c r="C41" s="18" t="s">
        <v>23</v>
      </c>
      <c r="D41" s="18" t="s">
        <v>30</v>
      </c>
      <c r="E41" s="19">
        <v>23000200961</v>
      </c>
      <c r="F41" s="14">
        <f>VLOOKUP(E41,'[1]Sheet1'!$D:$E,2,0)</f>
        <v>67</v>
      </c>
      <c r="G41" s="14">
        <f t="shared" si="4"/>
        <v>26.8</v>
      </c>
      <c r="H41" s="14">
        <f>VLOOKUP(E41,'[2]Sheet1'!$D:$E,2,0)</f>
        <v>80</v>
      </c>
      <c r="I41" s="14">
        <f t="shared" si="5"/>
        <v>24</v>
      </c>
      <c r="J41" s="25">
        <v>83.32</v>
      </c>
      <c r="K41" s="25">
        <f t="shared" si="6"/>
        <v>24.996</v>
      </c>
      <c r="L41" s="14">
        <f t="shared" si="0"/>
        <v>75.79599999999999</v>
      </c>
      <c r="M41" s="13" t="s">
        <v>15</v>
      </c>
      <c r="N41" s="13"/>
    </row>
    <row r="42" spans="1:14" s="1" customFormat="1" ht="24">
      <c r="A42" s="11">
        <v>241</v>
      </c>
      <c r="B42" s="11">
        <v>39</v>
      </c>
      <c r="C42" s="18" t="s">
        <v>23</v>
      </c>
      <c r="D42" s="18" t="s">
        <v>30</v>
      </c>
      <c r="E42" s="19">
        <v>23000200721</v>
      </c>
      <c r="F42" s="14">
        <f>VLOOKUP(E42,'[1]Sheet1'!$D:$E,2,0)</f>
        <v>69</v>
      </c>
      <c r="G42" s="14">
        <f t="shared" si="4"/>
        <v>27.6</v>
      </c>
      <c r="H42" s="14">
        <f>VLOOKUP(E42,'[2]Sheet1'!$D:$E,2,0)</f>
        <v>75</v>
      </c>
      <c r="I42" s="14">
        <f t="shared" si="5"/>
        <v>22.5</v>
      </c>
      <c r="J42" s="25">
        <v>73.5</v>
      </c>
      <c r="K42" s="25">
        <f t="shared" si="6"/>
        <v>22.05</v>
      </c>
      <c r="L42" s="14">
        <f t="shared" si="0"/>
        <v>72.15</v>
      </c>
      <c r="M42" s="13" t="s">
        <v>15</v>
      </c>
      <c r="N42" s="13"/>
    </row>
    <row r="43" spans="1:14" s="1" customFormat="1" ht="24">
      <c r="A43" s="11">
        <v>247</v>
      </c>
      <c r="B43" s="11">
        <v>40</v>
      </c>
      <c r="C43" s="18" t="s">
        <v>23</v>
      </c>
      <c r="D43" s="18" t="s">
        <v>30</v>
      </c>
      <c r="E43" s="19">
        <v>23000200340</v>
      </c>
      <c r="F43" s="14">
        <f>VLOOKUP(E43,'[1]Sheet1'!$D:$E,2,0)</f>
        <v>59</v>
      </c>
      <c r="G43" s="14">
        <f t="shared" si="4"/>
        <v>23.6</v>
      </c>
      <c r="H43" s="14">
        <f>VLOOKUP(E43,'[2]Sheet1'!$D:$E,2,0)</f>
        <v>78</v>
      </c>
      <c r="I43" s="14">
        <f t="shared" si="5"/>
        <v>23.4</v>
      </c>
      <c r="J43" s="25">
        <v>81.56</v>
      </c>
      <c r="K43" s="25">
        <f t="shared" si="6"/>
        <v>24.468</v>
      </c>
      <c r="L43" s="14">
        <f t="shared" si="0"/>
        <v>71.468</v>
      </c>
      <c r="M43" s="13" t="s">
        <v>15</v>
      </c>
      <c r="N43" s="13"/>
    </row>
    <row r="44" spans="1:14" s="1" customFormat="1" ht="24">
      <c r="A44" s="11">
        <v>250</v>
      </c>
      <c r="B44" s="11">
        <v>41</v>
      </c>
      <c r="C44" s="18" t="s">
        <v>23</v>
      </c>
      <c r="D44" s="18" t="s">
        <v>30</v>
      </c>
      <c r="E44" s="20">
        <v>23000200383</v>
      </c>
      <c r="F44" s="17">
        <v>50</v>
      </c>
      <c r="G44" s="14">
        <f t="shared" si="4"/>
        <v>20</v>
      </c>
      <c r="H44" s="14">
        <f>VLOOKUP(E44,'[2]Sheet1'!$D:$E,2,0)</f>
        <v>85</v>
      </c>
      <c r="I44" s="14">
        <f t="shared" si="5"/>
        <v>25.5</v>
      </c>
      <c r="J44" s="25">
        <v>82.76</v>
      </c>
      <c r="K44" s="25">
        <f t="shared" si="6"/>
        <v>24.828</v>
      </c>
      <c r="L44" s="14">
        <f t="shared" si="0"/>
        <v>70.328</v>
      </c>
      <c r="M44" s="13" t="s">
        <v>15</v>
      </c>
      <c r="N44" s="13"/>
    </row>
    <row r="45" spans="1:14" s="1" customFormat="1" ht="24">
      <c r="A45" s="11">
        <v>243</v>
      </c>
      <c r="B45" s="11">
        <v>42</v>
      </c>
      <c r="C45" s="18" t="s">
        <v>23</v>
      </c>
      <c r="D45" s="18" t="s">
        <v>30</v>
      </c>
      <c r="E45" s="19">
        <v>23000200131</v>
      </c>
      <c r="F45" s="14">
        <f>VLOOKUP(E45,'[1]Sheet1'!$D:$E,2,0)</f>
        <v>67</v>
      </c>
      <c r="G45" s="14">
        <f t="shared" si="4"/>
        <v>26.8</v>
      </c>
      <c r="H45" s="14">
        <f>VLOOKUP(E45,'[2]Sheet1'!$D:$E,2,0)</f>
        <v>72</v>
      </c>
      <c r="I45" s="14">
        <f t="shared" si="5"/>
        <v>21.599999999999998</v>
      </c>
      <c r="J45" s="25">
        <v>70.7</v>
      </c>
      <c r="K45" s="25">
        <f t="shared" si="6"/>
        <v>21.21</v>
      </c>
      <c r="L45" s="14">
        <f t="shared" si="0"/>
        <v>69.61</v>
      </c>
      <c r="M45" s="13" t="s">
        <v>16</v>
      </c>
      <c r="N45" s="13"/>
    </row>
    <row r="46" spans="1:14" s="1" customFormat="1" ht="24">
      <c r="A46" s="11">
        <v>244</v>
      </c>
      <c r="B46" s="11">
        <v>43</v>
      </c>
      <c r="C46" s="18" t="s">
        <v>23</v>
      </c>
      <c r="D46" s="18" t="s">
        <v>30</v>
      </c>
      <c r="E46" s="19">
        <v>23000200413</v>
      </c>
      <c r="F46" s="14">
        <f>VLOOKUP(E46,'[1]Sheet1'!$D:$E,2,0)</f>
        <v>63</v>
      </c>
      <c r="G46" s="14">
        <f t="shared" si="4"/>
        <v>25.200000000000003</v>
      </c>
      <c r="H46" s="14">
        <f>VLOOKUP(E46,'[2]Sheet1'!$D:$E,2,0)</f>
        <v>73</v>
      </c>
      <c r="I46" s="14">
        <f t="shared" si="5"/>
        <v>21.9</v>
      </c>
      <c r="J46" s="25">
        <v>71.48</v>
      </c>
      <c r="K46" s="25">
        <f t="shared" si="6"/>
        <v>21.444</v>
      </c>
      <c r="L46" s="14">
        <f t="shared" si="0"/>
        <v>68.544</v>
      </c>
      <c r="M46" s="13" t="s">
        <v>16</v>
      </c>
      <c r="N46" s="13"/>
    </row>
    <row r="47" spans="1:14" s="1" customFormat="1" ht="24">
      <c r="A47" s="11">
        <v>246</v>
      </c>
      <c r="B47" s="11">
        <v>44</v>
      </c>
      <c r="C47" s="18" t="s">
        <v>23</v>
      </c>
      <c r="D47" s="18" t="s">
        <v>30</v>
      </c>
      <c r="E47" s="19">
        <v>23000200126</v>
      </c>
      <c r="F47" s="14">
        <f>VLOOKUP(E47,'[1]Sheet1'!$D:$E,2,0)</f>
        <v>61</v>
      </c>
      <c r="G47" s="14">
        <f t="shared" si="4"/>
        <v>24.400000000000002</v>
      </c>
      <c r="H47" s="14">
        <f>VLOOKUP(E47,'[2]Sheet1'!$D:$E,2,0)</f>
        <v>72</v>
      </c>
      <c r="I47" s="14">
        <f t="shared" si="5"/>
        <v>21.599999999999998</v>
      </c>
      <c r="J47" s="25">
        <v>73.45</v>
      </c>
      <c r="K47" s="25">
        <f t="shared" si="6"/>
        <v>22.035</v>
      </c>
      <c r="L47" s="14">
        <f t="shared" si="0"/>
        <v>68.035</v>
      </c>
      <c r="M47" s="13" t="s">
        <v>16</v>
      </c>
      <c r="N47" s="13"/>
    </row>
    <row r="48" spans="1:14" s="1" customFormat="1" ht="24">
      <c r="A48" s="11">
        <v>249</v>
      </c>
      <c r="B48" s="11">
        <v>45</v>
      </c>
      <c r="C48" s="18" t="s">
        <v>23</v>
      </c>
      <c r="D48" s="18" t="s">
        <v>30</v>
      </c>
      <c r="E48" s="20">
        <v>23000200138</v>
      </c>
      <c r="F48" s="17">
        <v>56</v>
      </c>
      <c r="G48" s="14">
        <f t="shared" si="4"/>
        <v>22.400000000000002</v>
      </c>
      <c r="H48" s="14">
        <f>VLOOKUP(E48,'[2]Sheet1'!$D:$E,2,0)</f>
        <v>76</v>
      </c>
      <c r="I48" s="14">
        <f t="shared" si="5"/>
        <v>22.8</v>
      </c>
      <c r="J48" s="25">
        <v>71.6</v>
      </c>
      <c r="K48" s="25">
        <f t="shared" si="6"/>
        <v>21.479999999999997</v>
      </c>
      <c r="L48" s="14">
        <f t="shared" si="0"/>
        <v>66.68</v>
      </c>
      <c r="M48" s="13" t="s">
        <v>16</v>
      </c>
      <c r="N48" s="13"/>
    </row>
    <row r="49" spans="1:14" s="1" customFormat="1" ht="24">
      <c r="A49" s="11">
        <v>245</v>
      </c>
      <c r="B49" s="11">
        <v>46</v>
      </c>
      <c r="C49" s="18" t="s">
        <v>23</v>
      </c>
      <c r="D49" s="18" t="s">
        <v>30</v>
      </c>
      <c r="E49" s="19">
        <v>23000200281</v>
      </c>
      <c r="F49" s="14">
        <f>VLOOKUP(E49,'[1]Sheet1'!$D:$E,2,0)</f>
        <v>61</v>
      </c>
      <c r="G49" s="14">
        <f t="shared" si="4"/>
        <v>24.400000000000002</v>
      </c>
      <c r="H49" s="14">
        <f>VLOOKUP(E49,'[2]Sheet1'!$D:$E,2,0)</f>
        <v>65</v>
      </c>
      <c r="I49" s="14">
        <f t="shared" si="5"/>
        <v>19.5</v>
      </c>
      <c r="J49" s="25">
        <v>70.62</v>
      </c>
      <c r="K49" s="25">
        <f t="shared" si="6"/>
        <v>21.186</v>
      </c>
      <c r="L49" s="14">
        <f t="shared" si="0"/>
        <v>65.08600000000001</v>
      </c>
      <c r="M49" s="13" t="s">
        <v>16</v>
      </c>
      <c r="N49" s="13"/>
    </row>
    <row r="50" spans="1:14" s="1" customFormat="1" ht="24">
      <c r="A50" s="11">
        <v>248</v>
      </c>
      <c r="B50" s="11">
        <v>47</v>
      </c>
      <c r="C50" s="18" t="s">
        <v>23</v>
      </c>
      <c r="D50" s="18" t="s">
        <v>30</v>
      </c>
      <c r="E50" s="20">
        <v>23000200086</v>
      </c>
      <c r="F50" s="17">
        <v>57</v>
      </c>
      <c r="G50" s="14">
        <f t="shared" si="4"/>
        <v>22.8</v>
      </c>
      <c r="H50" s="14">
        <f>VLOOKUP(E50,'[2]Sheet1'!$D:$E,2,0)</f>
        <v>70</v>
      </c>
      <c r="I50" s="14">
        <f t="shared" si="5"/>
        <v>21</v>
      </c>
      <c r="J50" s="25" t="s">
        <v>22</v>
      </c>
      <c r="K50" s="25">
        <v>0</v>
      </c>
      <c r="L50" s="14">
        <f t="shared" si="0"/>
        <v>43.8</v>
      </c>
      <c r="M50" s="13" t="s">
        <v>16</v>
      </c>
      <c r="N50" s="13"/>
    </row>
    <row r="51" spans="1:14" s="1" customFormat="1" ht="24">
      <c r="A51" s="11">
        <v>32</v>
      </c>
      <c r="B51" s="11">
        <v>48</v>
      </c>
      <c r="C51" s="18" t="s">
        <v>31</v>
      </c>
      <c r="D51" s="18" t="s">
        <v>32</v>
      </c>
      <c r="E51" s="20">
        <v>23000200085</v>
      </c>
      <c r="F51" s="21">
        <v>58</v>
      </c>
      <c r="G51" s="14">
        <f>F51*0.5</f>
        <v>29</v>
      </c>
      <c r="H51" s="14"/>
      <c r="I51" s="14"/>
      <c r="J51" s="14">
        <v>85.6</v>
      </c>
      <c r="K51" s="25">
        <f aca="true" t="shared" si="7" ref="K51:K58">J51*0.5</f>
        <v>42.8</v>
      </c>
      <c r="L51" s="14">
        <f t="shared" si="0"/>
        <v>71.8</v>
      </c>
      <c r="M51" s="11" t="s">
        <v>15</v>
      </c>
      <c r="N51" s="11"/>
    </row>
    <row r="52" spans="1:14" s="1" customFormat="1" ht="24">
      <c r="A52" s="11">
        <v>251</v>
      </c>
      <c r="B52" s="11">
        <v>49</v>
      </c>
      <c r="C52" s="18" t="s">
        <v>31</v>
      </c>
      <c r="D52" s="18" t="s">
        <v>32</v>
      </c>
      <c r="E52" s="19">
        <v>23000200597</v>
      </c>
      <c r="F52" s="14">
        <f>VLOOKUP(E52,'[1]Sheet1'!$D:$E,2,0)</f>
        <v>65</v>
      </c>
      <c r="G52" s="14">
        <f>F52*0.5</f>
        <v>32.5</v>
      </c>
      <c r="H52" s="14"/>
      <c r="I52" s="14"/>
      <c r="J52" s="25">
        <v>67.3</v>
      </c>
      <c r="K52" s="25">
        <f t="shared" si="7"/>
        <v>33.65</v>
      </c>
      <c r="L52" s="14">
        <f t="shared" si="0"/>
        <v>66.15</v>
      </c>
      <c r="M52" s="13" t="s">
        <v>16</v>
      </c>
      <c r="N52" s="13"/>
    </row>
    <row r="53" spans="1:14" s="1" customFormat="1" ht="24">
      <c r="A53" s="11">
        <v>252</v>
      </c>
      <c r="B53" s="11">
        <v>50</v>
      </c>
      <c r="C53" s="18" t="s">
        <v>31</v>
      </c>
      <c r="D53" s="18" t="s">
        <v>32</v>
      </c>
      <c r="E53" s="19">
        <v>23000200818</v>
      </c>
      <c r="F53" s="14">
        <f>VLOOKUP(E53,'[1]Sheet1'!$D:$E,2,0)</f>
        <v>59</v>
      </c>
      <c r="G53" s="14">
        <f>F53*0.5</f>
        <v>29.5</v>
      </c>
      <c r="H53" s="14"/>
      <c r="I53" s="14"/>
      <c r="J53" s="25">
        <v>70.56</v>
      </c>
      <c r="K53" s="25">
        <f t="shared" si="7"/>
        <v>35.28</v>
      </c>
      <c r="L53" s="14">
        <f t="shared" si="0"/>
        <v>64.78</v>
      </c>
      <c r="M53" s="13" t="s">
        <v>16</v>
      </c>
      <c r="N53" s="13"/>
    </row>
    <row r="54" spans="1:14" s="1" customFormat="1" ht="24">
      <c r="A54" s="11">
        <v>30</v>
      </c>
      <c r="B54" s="11">
        <v>51</v>
      </c>
      <c r="C54" s="18" t="s">
        <v>31</v>
      </c>
      <c r="D54" s="18" t="s">
        <v>33</v>
      </c>
      <c r="E54" s="19">
        <v>23000200627</v>
      </c>
      <c r="F54" s="14">
        <f>VLOOKUP(E54,'[1]Sheet1'!$D:$E,2,0)</f>
        <v>81</v>
      </c>
      <c r="G54" s="14">
        <f aca="true" t="shared" si="8" ref="G52:G68">F54*0.5</f>
        <v>40.5</v>
      </c>
      <c r="H54" s="14"/>
      <c r="I54" s="14"/>
      <c r="J54" s="14">
        <v>78.9</v>
      </c>
      <c r="K54" s="25">
        <f t="shared" si="7"/>
        <v>39.45</v>
      </c>
      <c r="L54" s="14">
        <f t="shared" si="0"/>
        <v>79.95</v>
      </c>
      <c r="M54" s="11" t="s">
        <v>15</v>
      </c>
      <c r="N54" s="11"/>
    </row>
    <row r="55" spans="1:14" s="1" customFormat="1" ht="24">
      <c r="A55" s="11">
        <v>31</v>
      </c>
      <c r="B55" s="11">
        <v>52</v>
      </c>
      <c r="C55" s="18" t="s">
        <v>31</v>
      </c>
      <c r="D55" s="18" t="s">
        <v>33</v>
      </c>
      <c r="E55" s="19">
        <v>23000200891</v>
      </c>
      <c r="F55" s="14">
        <f>VLOOKUP(E55,'[1]Sheet1'!$D:$E,2,0)</f>
        <v>76</v>
      </c>
      <c r="G55" s="14">
        <f t="shared" si="8"/>
        <v>38</v>
      </c>
      <c r="H55" s="14"/>
      <c r="I55" s="14"/>
      <c r="J55" s="14">
        <v>83.16</v>
      </c>
      <c r="K55" s="25">
        <f t="shared" si="7"/>
        <v>41.58</v>
      </c>
      <c r="L55" s="14">
        <f t="shared" si="0"/>
        <v>79.58</v>
      </c>
      <c r="M55" s="11" t="s">
        <v>15</v>
      </c>
      <c r="N55" s="11"/>
    </row>
    <row r="56" spans="1:14" s="1" customFormat="1" ht="24">
      <c r="A56" s="11">
        <v>33</v>
      </c>
      <c r="B56" s="11">
        <v>53</v>
      </c>
      <c r="C56" s="18" t="s">
        <v>31</v>
      </c>
      <c r="D56" s="18" t="s">
        <v>33</v>
      </c>
      <c r="E56" s="19">
        <v>23000200298</v>
      </c>
      <c r="F56" s="14">
        <f>VLOOKUP(E56,'[1]Sheet1'!$D:$E,2,0)</f>
        <v>76</v>
      </c>
      <c r="G56" s="14">
        <f t="shared" si="8"/>
        <v>38</v>
      </c>
      <c r="H56" s="14"/>
      <c r="I56" s="14"/>
      <c r="J56" s="14">
        <v>82.18</v>
      </c>
      <c r="K56" s="25">
        <f t="shared" si="7"/>
        <v>41.09</v>
      </c>
      <c r="L56" s="14">
        <f t="shared" si="0"/>
        <v>79.09</v>
      </c>
      <c r="M56" s="11" t="s">
        <v>16</v>
      </c>
      <c r="N56" s="11"/>
    </row>
    <row r="57" spans="1:14" s="1" customFormat="1" ht="24">
      <c r="A57" s="11">
        <v>34</v>
      </c>
      <c r="B57" s="11">
        <v>54</v>
      </c>
      <c r="C57" s="18" t="s">
        <v>31</v>
      </c>
      <c r="D57" s="18" t="s">
        <v>33</v>
      </c>
      <c r="E57" s="19">
        <v>23000200448</v>
      </c>
      <c r="F57" s="14">
        <f>VLOOKUP(E57,'[1]Sheet1'!$D:$E,2,0)</f>
        <v>73</v>
      </c>
      <c r="G57" s="14">
        <f t="shared" si="8"/>
        <v>36.5</v>
      </c>
      <c r="H57" s="14"/>
      <c r="I57" s="14"/>
      <c r="J57" s="14">
        <v>81.92</v>
      </c>
      <c r="K57" s="25">
        <f t="shared" si="7"/>
        <v>40.96</v>
      </c>
      <c r="L57" s="14">
        <f t="shared" si="0"/>
        <v>77.46000000000001</v>
      </c>
      <c r="M57" s="11" t="s">
        <v>16</v>
      </c>
      <c r="N57" s="11"/>
    </row>
    <row r="58" spans="1:14" s="1" customFormat="1" ht="24">
      <c r="A58" s="11">
        <v>35</v>
      </c>
      <c r="B58" s="11">
        <v>55</v>
      </c>
      <c r="C58" s="18" t="s">
        <v>31</v>
      </c>
      <c r="D58" s="18" t="s">
        <v>33</v>
      </c>
      <c r="E58" s="19">
        <v>23000200110</v>
      </c>
      <c r="F58" s="14">
        <f>VLOOKUP(E58,'[1]Sheet1'!$D:$E,2,0)</f>
        <v>74</v>
      </c>
      <c r="G58" s="14">
        <f t="shared" si="8"/>
        <v>37</v>
      </c>
      <c r="H58" s="14"/>
      <c r="I58" s="14"/>
      <c r="J58" s="14">
        <v>80.62</v>
      </c>
      <c r="K58" s="25">
        <f t="shared" si="7"/>
        <v>40.31</v>
      </c>
      <c r="L58" s="14">
        <f t="shared" si="0"/>
        <v>77.31</v>
      </c>
      <c r="M58" s="11" t="s">
        <v>16</v>
      </c>
      <c r="N58" s="11"/>
    </row>
    <row r="59" spans="1:14" s="1" customFormat="1" ht="24">
      <c r="A59" s="11">
        <v>36</v>
      </c>
      <c r="B59" s="11">
        <v>56</v>
      </c>
      <c r="C59" s="18" t="s">
        <v>31</v>
      </c>
      <c r="D59" s="18" t="s">
        <v>33</v>
      </c>
      <c r="E59" s="20">
        <v>23000200919</v>
      </c>
      <c r="F59" s="17">
        <v>72</v>
      </c>
      <c r="G59" s="14">
        <f t="shared" si="8"/>
        <v>36</v>
      </c>
      <c r="H59" s="14"/>
      <c r="I59" s="14"/>
      <c r="J59" s="14" t="s">
        <v>22</v>
      </c>
      <c r="K59" s="25">
        <v>0</v>
      </c>
      <c r="L59" s="14">
        <f t="shared" si="0"/>
        <v>36</v>
      </c>
      <c r="M59" s="11" t="s">
        <v>16</v>
      </c>
      <c r="N59" s="11"/>
    </row>
    <row r="60" spans="1:14" s="1" customFormat="1" ht="24">
      <c r="A60" s="11">
        <v>37</v>
      </c>
      <c r="B60" s="11">
        <v>57</v>
      </c>
      <c r="C60" s="18" t="s">
        <v>34</v>
      </c>
      <c r="D60" s="18" t="s">
        <v>35</v>
      </c>
      <c r="E60" s="19">
        <v>23000200007</v>
      </c>
      <c r="F60" s="14">
        <f>VLOOKUP(E60,'[1]Sheet1'!$D:$E,2,0)</f>
        <v>60</v>
      </c>
      <c r="G60" s="14">
        <f t="shared" si="8"/>
        <v>30</v>
      </c>
      <c r="H60" s="14"/>
      <c r="I60" s="14"/>
      <c r="J60" s="14">
        <v>80.86</v>
      </c>
      <c r="K60" s="25">
        <f aca="true" t="shared" si="9" ref="K60:K67">J60*0.5</f>
        <v>40.43</v>
      </c>
      <c r="L60" s="14">
        <f t="shared" si="0"/>
        <v>70.43</v>
      </c>
      <c r="M60" s="11" t="s">
        <v>15</v>
      </c>
      <c r="N60" s="11"/>
    </row>
    <row r="61" spans="1:14" s="1" customFormat="1" ht="24">
      <c r="A61" s="11">
        <v>38</v>
      </c>
      <c r="B61" s="11">
        <v>58</v>
      </c>
      <c r="C61" s="18" t="s">
        <v>34</v>
      </c>
      <c r="D61" s="18" t="s">
        <v>35</v>
      </c>
      <c r="E61" s="19">
        <v>23000200163</v>
      </c>
      <c r="F61" s="14">
        <f>VLOOKUP(E61,'[1]Sheet1'!$D:$E,2,0)</f>
        <v>61</v>
      </c>
      <c r="G61" s="14">
        <f t="shared" si="8"/>
        <v>30.5</v>
      </c>
      <c r="H61" s="14"/>
      <c r="I61" s="14"/>
      <c r="J61" s="14">
        <v>74.56</v>
      </c>
      <c r="K61" s="25">
        <f t="shared" si="9"/>
        <v>37.28</v>
      </c>
      <c r="L61" s="14">
        <f t="shared" si="0"/>
        <v>67.78</v>
      </c>
      <c r="M61" s="11" t="s">
        <v>16</v>
      </c>
      <c r="N61" s="11"/>
    </row>
    <row r="62" spans="1:14" s="1" customFormat="1" ht="24">
      <c r="A62" s="11">
        <v>39</v>
      </c>
      <c r="B62" s="11">
        <v>59</v>
      </c>
      <c r="C62" s="18" t="s">
        <v>34</v>
      </c>
      <c r="D62" s="18" t="s">
        <v>35</v>
      </c>
      <c r="E62" s="19">
        <v>23000200107</v>
      </c>
      <c r="F62" s="14">
        <f>VLOOKUP(E62,'[1]Sheet1'!$D:$E,2,0)</f>
        <v>57</v>
      </c>
      <c r="G62" s="14">
        <f t="shared" si="8"/>
        <v>28.5</v>
      </c>
      <c r="H62" s="14"/>
      <c r="I62" s="14"/>
      <c r="J62" s="14">
        <v>72.94</v>
      </c>
      <c r="K62" s="25">
        <f t="shared" si="9"/>
        <v>36.47</v>
      </c>
      <c r="L62" s="14">
        <f t="shared" si="0"/>
        <v>64.97</v>
      </c>
      <c r="M62" s="11" t="s">
        <v>16</v>
      </c>
      <c r="N62" s="11"/>
    </row>
    <row r="63" spans="1:14" s="1" customFormat="1" ht="24">
      <c r="A63" s="11">
        <v>40</v>
      </c>
      <c r="B63" s="11">
        <v>60</v>
      </c>
      <c r="C63" s="18" t="s">
        <v>34</v>
      </c>
      <c r="D63" s="18" t="s">
        <v>36</v>
      </c>
      <c r="E63" s="19">
        <v>23000200008</v>
      </c>
      <c r="F63" s="14">
        <f>VLOOKUP(E63,'[1]Sheet1'!$D:$E,2,0)</f>
        <v>66</v>
      </c>
      <c r="G63" s="14">
        <f t="shared" si="8"/>
        <v>33</v>
      </c>
      <c r="H63" s="14"/>
      <c r="I63" s="14"/>
      <c r="J63" s="14">
        <v>74.24</v>
      </c>
      <c r="K63" s="25">
        <f t="shared" si="9"/>
        <v>37.12</v>
      </c>
      <c r="L63" s="14">
        <f t="shared" si="0"/>
        <v>70.12</v>
      </c>
      <c r="M63" s="11" t="s">
        <v>15</v>
      </c>
      <c r="N63" s="11"/>
    </row>
    <row r="64" spans="1:14" s="1" customFormat="1" ht="24">
      <c r="A64" s="11">
        <v>41</v>
      </c>
      <c r="B64" s="11">
        <v>61</v>
      </c>
      <c r="C64" s="18" t="s">
        <v>34</v>
      </c>
      <c r="D64" s="18" t="s">
        <v>36</v>
      </c>
      <c r="E64" s="19">
        <v>23000200644</v>
      </c>
      <c r="F64" s="14">
        <f>VLOOKUP(E64,'[1]Sheet1'!$D:$E,2,0)</f>
        <v>60</v>
      </c>
      <c r="G64" s="14">
        <f t="shared" si="8"/>
        <v>30</v>
      </c>
      <c r="H64" s="14"/>
      <c r="I64" s="14"/>
      <c r="J64" s="14">
        <v>78.02</v>
      </c>
      <c r="K64" s="25">
        <f t="shared" si="9"/>
        <v>39.01</v>
      </c>
      <c r="L64" s="14">
        <f t="shared" si="0"/>
        <v>69.00999999999999</v>
      </c>
      <c r="M64" s="11" t="s">
        <v>16</v>
      </c>
      <c r="N64" s="11"/>
    </row>
    <row r="65" spans="1:14" s="1" customFormat="1" ht="24">
      <c r="A65" s="11">
        <v>42</v>
      </c>
      <c r="B65" s="11">
        <v>62</v>
      </c>
      <c r="C65" s="18" t="s">
        <v>34</v>
      </c>
      <c r="D65" s="18" t="s">
        <v>36</v>
      </c>
      <c r="E65" s="19">
        <v>23000200114</v>
      </c>
      <c r="F65" s="14">
        <f>VLOOKUP(E65,'[1]Sheet1'!$D:$E,2,0)</f>
        <v>62</v>
      </c>
      <c r="G65" s="14">
        <f t="shared" si="8"/>
        <v>31</v>
      </c>
      <c r="H65" s="14"/>
      <c r="I65" s="14"/>
      <c r="J65" s="14">
        <v>73.66</v>
      </c>
      <c r="K65" s="25">
        <f t="shared" si="9"/>
        <v>36.83</v>
      </c>
      <c r="L65" s="14">
        <f t="shared" si="0"/>
        <v>67.83</v>
      </c>
      <c r="M65" s="11" t="s">
        <v>16</v>
      </c>
      <c r="N65" s="11"/>
    </row>
    <row r="66" spans="1:14" s="1" customFormat="1" ht="24">
      <c r="A66" s="11">
        <v>45</v>
      </c>
      <c r="B66" s="11">
        <v>63</v>
      </c>
      <c r="C66" s="18" t="s">
        <v>37</v>
      </c>
      <c r="D66" s="18" t="s">
        <v>38</v>
      </c>
      <c r="E66" s="19">
        <v>23000200170</v>
      </c>
      <c r="F66" s="14">
        <f>VLOOKUP(E66,'[1]Sheet1'!$D:$E,2,0)</f>
        <v>68</v>
      </c>
      <c r="G66" s="14">
        <f t="shared" si="8"/>
        <v>34</v>
      </c>
      <c r="H66" s="14"/>
      <c r="I66" s="14"/>
      <c r="J66" s="14">
        <v>86.5</v>
      </c>
      <c r="K66" s="25">
        <f t="shared" si="9"/>
        <v>43.25</v>
      </c>
      <c r="L66" s="14">
        <f t="shared" si="0"/>
        <v>77.25</v>
      </c>
      <c r="M66" s="11" t="s">
        <v>15</v>
      </c>
      <c r="N66" s="11"/>
    </row>
    <row r="67" spans="1:14" s="1" customFormat="1" ht="24">
      <c r="A67" s="11">
        <v>43</v>
      </c>
      <c r="B67" s="11">
        <v>64</v>
      </c>
      <c r="C67" s="18" t="s">
        <v>37</v>
      </c>
      <c r="D67" s="18" t="s">
        <v>38</v>
      </c>
      <c r="E67" s="19">
        <v>23000200386</v>
      </c>
      <c r="F67" s="14">
        <f>VLOOKUP(E67,'[1]Sheet1'!$D:$E,2,0)</f>
        <v>68</v>
      </c>
      <c r="G67" s="14">
        <f t="shared" si="8"/>
        <v>34</v>
      </c>
      <c r="H67" s="14"/>
      <c r="I67" s="14"/>
      <c r="J67" s="14">
        <v>51.6</v>
      </c>
      <c r="K67" s="25">
        <f t="shared" si="9"/>
        <v>25.8</v>
      </c>
      <c r="L67" s="14">
        <f t="shared" si="0"/>
        <v>59.8</v>
      </c>
      <c r="M67" s="11" t="s">
        <v>16</v>
      </c>
      <c r="N67" s="11"/>
    </row>
    <row r="68" spans="1:14" s="1" customFormat="1" ht="24">
      <c r="A68" s="11">
        <v>44</v>
      </c>
      <c r="B68" s="11">
        <v>65</v>
      </c>
      <c r="C68" s="18" t="s">
        <v>37</v>
      </c>
      <c r="D68" s="18" t="s">
        <v>38</v>
      </c>
      <c r="E68" s="20">
        <v>23000200054</v>
      </c>
      <c r="F68" s="17">
        <v>62</v>
      </c>
      <c r="G68" s="14">
        <f t="shared" si="8"/>
        <v>31</v>
      </c>
      <c r="H68" s="14"/>
      <c r="I68" s="14"/>
      <c r="J68" s="14" t="s">
        <v>22</v>
      </c>
      <c r="K68" s="25">
        <v>0</v>
      </c>
      <c r="L68" s="14">
        <f aca="true" t="shared" si="10" ref="L68:L100">G68+I68+K68</f>
        <v>31</v>
      </c>
      <c r="M68" s="11" t="s">
        <v>16</v>
      </c>
      <c r="N68" s="11"/>
    </row>
    <row r="69" spans="1:14" s="1" customFormat="1" ht="24">
      <c r="A69" s="11">
        <v>46</v>
      </c>
      <c r="B69" s="11">
        <v>66</v>
      </c>
      <c r="C69" s="18" t="s">
        <v>37</v>
      </c>
      <c r="D69" s="18" t="s">
        <v>39</v>
      </c>
      <c r="E69" s="19">
        <v>23000200596</v>
      </c>
      <c r="F69" s="14">
        <f>VLOOKUP(E69,'[1]Sheet1'!$D:$E,2,0)</f>
        <v>70</v>
      </c>
      <c r="G69" s="14">
        <f aca="true" t="shared" si="11" ref="G69:G74">F69*0.4</f>
        <v>28</v>
      </c>
      <c r="H69" s="14">
        <f>VLOOKUP(E69,'[2]Sheet1'!$D:$E,2,0)</f>
        <v>71</v>
      </c>
      <c r="I69" s="14">
        <f aca="true" t="shared" si="12" ref="I69:I74">H69*0.3</f>
        <v>21.3</v>
      </c>
      <c r="J69" s="14">
        <v>73.56</v>
      </c>
      <c r="K69" s="14">
        <f aca="true" t="shared" si="13" ref="K69:K74">J69*0.3</f>
        <v>22.068</v>
      </c>
      <c r="L69" s="14">
        <f t="shared" si="10"/>
        <v>71.368</v>
      </c>
      <c r="M69" s="11" t="s">
        <v>15</v>
      </c>
      <c r="N69" s="11"/>
    </row>
    <row r="70" spans="1:14" s="1" customFormat="1" ht="24">
      <c r="A70" s="11">
        <v>48</v>
      </c>
      <c r="B70" s="11">
        <v>67</v>
      </c>
      <c r="C70" s="18" t="s">
        <v>37</v>
      </c>
      <c r="D70" s="18" t="s">
        <v>39</v>
      </c>
      <c r="E70" s="19">
        <v>23000200732</v>
      </c>
      <c r="F70" s="14">
        <f>VLOOKUP(E70,'[1]Sheet1'!$D:$E,2,0)</f>
        <v>67</v>
      </c>
      <c r="G70" s="14">
        <f t="shared" si="11"/>
        <v>26.8</v>
      </c>
      <c r="H70" s="14">
        <f>VLOOKUP(E70,'[2]Sheet1'!$D:$E,2,0)</f>
        <v>62</v>
      </c>
      <c r="I70" s="14">
        <f t="shared" si="12"/>
        <v>18.599999999999998</v>
      </c>
      <c r="J70" s="28">
        <v>84.16</v>
      </c>
      <c r="K70" s="14">
        <f t="shared" si="13"/>
        <v>25.247999999999998</v>
      </c>
      <c r="L70" s="14">
        <f t="shared" si="10"/>
        <v>70.648</v>
      </c>
      <c r="M70" s="27" t="s">
        <v>15</v>
      </c>
      <c r="N70" s="27"/>
    </row>
    <row r="71" spans="1:14" s="1" customFormat="1" ht="24">
      <c r="A71" s="11">
        <v>49</v>
      </c>
      <c r="B71" s="11">
        <v>68</v>
      </c>
      <c r="C71" s="18" t="s">
        <v>37</v>
      </c>
      <c r="D71" s="18" t="s">
        <v>39</v>
      </c>
      <c r="E71" s="19">
        <v>23000200968</v>
      </c>
      <c r="F71" s="14">
        <f>VLOOKUP(E71,'[1]Sheet1'!$D:$E,2,0)</f>
        <v>60</v>
      </c>
      <c r="G71" s="14">
        <f t="shared" si="11"/>
        <v>24</v>
      </c>
      <c r="H71" s="14">
        <f>VLOOKUP(E71,'[2]Sheet1'!$D:$E,2,0)</f>
        <v>64</v>
      </c>
      <c r="I71" s="14">
        <f t="shared" si="12"/>
        <v>19.2</v>
      </c>
      <c r="J71" s="28">
        <v>80.6</v>
      </c>
      <c r="K71" s="14">
        <f t="shared" si="13"/>
        <v>24.179999999999996</v>
      </c>
      <c r="L71" s="14">
        <f t="shared" si="10"/>
        <v>67.38</v>
      </c>
      <c r="M71" s="27" t="s">
        <v>15</v>
      </c>
      <c r="N71" s="27"/>
    </row>
    <row r="72" spans="1:14" s="1" customFormat="1" ht="24">
      <c r="A72" s="11">
        <v>51</v>
      </c>
      <c r="B72" s="11">
        <v>69</v>
      </c>
      <c r="C72" s="18" t="s">
        <v>37</v>
      </c>
      <c r="D72" s="18" t="s">
        <v>39</v>
      </c>
      <c r="E72" s="19">
        <v>23000200506</v>
      </c>
      <c r="F72" s="14">
        <f>VLOOKUP(E72,'[1]Sheet1'!$D:$E,2,0)</f>
        <v>59</v>
      </c>
      <c r="G72" s="14">
        <f t="shared" si="11"/>
        <v>23.6</v>
      </c>
      <c r="H72" s="14">
        <f>VLOOKUP(E72,'[2]Sheet1'!$D:$E,2,0)</f>
        <v>64</v>
      </c>
      <c r="I72" s="14">
        <f t="shared" si="12"/>
        <v>19.2</v>
      </c>
      <c r="J72" s="28">
        <v>67.34</v>
      </c>
      <c r="K72" s="14">
        <f t="shared" si="13"/>
        <v>20.202</v>
      </c>
      <c r="L72" s="14">
        <f t="shared" si="10"/>
        <v>63.001999999999995</v>
      </c>
      <c r="M72" s="27" t="s">
        <v>16</v>
      </c>
      <c r="N72" s="27"/>
    </row>
    <row r="73" spans="1:14" s="1" customFormat="1" ht="24">
      <c r="A73" s="11">
        <v>50</v>
      </c>
      <c r="B73" s="11">
        <v>70</v>
      </c>
      <c r="C73" s="18" t="s">
        <v>37</v>
      </c>
      <c r="D73" s="18" t="s">
        <v>39</v>
      </c>
      <c r="E73" s="20">
        <v>23000200870</v>
      </c>
      <c r="F73" s="17">
        <v>49</v>
      </c>
      <c r="G73" s="14">
        <f t="shared" si="11"/>
        <v>19.6</v>
      </c>
      <c r="H73" s="14">
        <f>VLOOKUP(E73,'[2]Sheet1'!$D:$E,2,0)</f>
        <v>64</v>
      </c>
      <c r="I73" s="14">
        <f t="shared" si="12"/>
        <v>19.2</v>
      </c>
      <c r="J73" s="28">
        <v>76.3</v>
      </c>
      <c r="K73" s="14">
        <f t="shared" si="13"/>
        <v>22.889999999999997</v>
      </c>
      <c r="L73" s="14">
        <f t="shared" si="10"/>
        <v>61.69</v>
      </c>
      <c r="M73" s="27" t="s">
        <v>16</v>
      </c>
      <c r="N73" s="27"/>
    </row>
    <row r="74" spans="1:14" s="1" customFormat="1" ht="24">
      <c r="A74" s="11">
        <v>47</v>
      </c>
      <c r="B74" s="11">
        <v>71</v>
      </c>
      <c r="C74" s="18" t="s">
        <v>37</v>
      </c>
      <c r="D74" s="18" t="s">
        <v>39</v>
      </c>
      <c r="E74" s="19">
        <v>23000200133</v>
      </c>
      <c r="F74" s="14">
        <f>VLOOKUP(E74,'[1]Sheet1'!$D:$E,2,0)</f>
        <v>51</v>
      </c>
      <c r="G74" s="14">
        <f t="shared" si="11"/>
        <v>20.400000000000002</v>
      </c>
      <c r="H74" s="14">
        <f>VLOOKUP(E74,'[2]Sheet1'!$D:$E,2,0)</f>
        <v>65</v>
      </c>
      <c r="I74" s="14">
        <f t="shared" si="12"/>
        <v>19.5</v>
      </c>
      <c r="J74" s="28">
        <v>64.3</v>
      </c>
      <c r="K74" s="14">
        <f t="shared" si="13"/>
        <v>19.29</v>
      </c>
      <c r="L74" s="14">
        <f t="shared" si="10"/>
        <v>59.190000000000005</v>
      </c>
      <c r="M74" s="27" t="s">
        <v>16</v>
      </c>
      <c r="N74" s="27"/>
    </row>
    <row r="75" spans="1:14" s="1" customFormat="1" ht="24">
      <c r="A75" s="11">
        <v>53</v>
      </c>
      <c r="B75" s="11">
        <v>72</v>
      </c>
      <c r="C75" s="18" t="s">
        <v>37</v>
      </c>
      <c r="D75" s="18" t="s">
        <v>40</v>
      </c>
      <c r="E75" s="19">
        <v>23000200070</v>
      </c>
      <c r="F75" s="14">
        <f>VLOOKUP(E75,'[1]Sheet1'!$D:$E,2,0)</f>
        <v>56</v>
      </c>
      <c r="G75" s="14">
        <f aca="true" t="shared" si="14" ref="G75:G81">F75*0.5</f>
        <v>28</v>
      </c>
      <c r="H75" s="14"/>
      <c r="I75" s="14"/>
      <c r="J75" s="28">
        <v>80.9</v>
      </c>
      <c r="K75" s="14">
        <f>J75*0.5</f>
        <v>40.45</v>
      </c>
      <c r="L75" s="14">
        <f t="shared" si="10"/>
        <v>68.45</v>
      </c>
      <c r="M75" s="27" t="s">
        <v>15</v>
      </c>
      <c r="N75" s="27"/>
    </row>
    <row r="76" spans="1:14" s="1" customFormat="1" ht="24">
      <c r="A76" s="11">
        <v>56</v>
      </c>
      <c r="B76" s="11">
        <v>73</v>
      </c>
      <c r="C76" s="18" t="s">
        <v>37</v>
      </c>
      <c r="D76" s="18" t="s">
        <v>40</v>
      </c>
      <c r="E76" s="19">
        <v>23000200769</v>
      </c>
      <c r="F76" s="14">
        <f>VLOOKUP(E76,'[1]Sheet1'!$D:$E,2,0)</f>
        <v>54</v>
      </c>
      <c r="G76" s="14">
        <f t="shared" si="14"/>
        <v>27</v>
      </c>
      <c r="H76" s="14"/>
      <c r="I76" s="14"/>
      <c r="J76" s="28">
        <v>72.04</v>
      </c>
      <c r="K76" s="14">
        <f>J76*0.5</f>
        <v>36.02</v>
      </c>
      <c r="L76" s="14">
        <f t="shared" si="10"/>
        <v>63.02</v>
      </c>
      <c r="M76" s="27" t="s">
        <v>15</v>
      </c>
      <c r="N76" s="27"/>
    </row>
    <row r="77" spans="1:14" s="1" customFormat="1" ht="24">
      <c r="A77" s="11">
        <v>58</v>
      </c>
      <c r="B77" s="11">
        <v>74</v>
      </c>
      <c r="C77" s="18" t="s">
        <v>37</v>
      </c>
      <c r="D77" s="18" t="s">
        <v>40</v>
      </c>
      <c r="E77" s="19">
        <v>23000200468</v>
      </c>
      <c r="F77" s="14">
        <f>VLOOKUP(E77,'[1]Sheet1'!$D:$E,2,0)</f>
        <v>52</v>
      </c>
      <c r="G77" s="14">
        <f t="shared" si="14"/>
        <v>26</v>
      </c>
      <c r="H77" s="14"/>
      <c r="I77" s="14"/>
      <c r="J77" s="28">
        <v>73.5</v>
      </c>
      <c r="K77" s="14">
        <f>J77*0.5</f>
        <v>36.75</v>
      </c>
      <c r="L77" s="14">
        <f t="shared" si="10"/>
        <v>62.75</v>
      </c>
      <c r="M77" s="27" t="s">
        <v>16</v>
      </c>
      <c r="N77" s="27"/>
    </row>
    <row r="78" spans="1:14" s="1" customFormat="1" ht="24">
      <c r="A78" s="11">
        <v>54</v>
      </c>
      <c r="B78" s="11">
        <v>75</v>
      </c>
      <c r="C78" s="18" t="s">
        <v>37</v>
      </c>
      <c r="D78" s="26" t="s">
        <v>40</v>
      </c>
      <c r="E78" s="26">
        <v>23000200779</v>
      </c>
      <c r="F78" s="14">
        <f>VLOOKUP(E78,'[1]Sheet1'!$D:$E,2,0)</f>
        <v>56</v>
      </c>
      <c r="G78" s="14">
        <f t="shared" si="14"/>
        <v>28</v>
      </c>
      <c r="H78" s="14"/>
      <c r="I78" s="14"/>
      <c r="J78" s="28">
        <v>66.44</v>
      </c>
      <c r="K78" s="14">
        <f>J78*0.5</f>
        <v>33.22</v>
      </c>
      <c r="L78" s="14">
        <f t="shared" si="10"/>
        <v>61.22</v>
      </c>
      <c r="M78" s="27" t="s">
        <v>16</v>
      </c>
      <c r="N78" s="27"/>
    </row>
    <row r="79" spans="1:14" s="1" customFormat="1" ht="24">
      <c r="A79" s="11">
        <v>52</v>
      </c>
      <c r="B79" s="11">
        <v>76</v>
      </c>
      <c r="C79" s="18" t="s">
        <v>37</v>
      </c>
      <c r="D79" s="18" t="s">
        <v>40</v>
      </c>
      <c r="E79" s="19">
        <v>23000200176</v>
      </c>
      <c r="F79" s="14">
        <f>VLOOKUP(E79,'[1]Sheet1'!$D:$E,2,0)</f>
        <v>57</v>
      </c>
      <c r="G79" s="14">
        <f t="shared" si="14"/>
        <v>28.5</v>
      </c>
      <c r="H79" s="14"/>
      <c r="I79" s="14"/>
      <c r="J79" s="28" t="s">
        <v>22</v>
      </c>
      <c r="K79" s="14">
        <v>0</v>
      </c>
      <c r="L79" s="14">
        <f t="shared" si="10"/>
        <v>28.5</v>
      </c>
      <c r="M79" s="27" t="s">
        <v>16</v>
      </c>
      <c r="N79" s="27"/>
    </row>
    <row r="80" spans="1:14" s="1" customFormat="1" ht="24">
      <c r="A80" s="11">
        <v>55</v>
      </c>
      <c r="B80" s="11">
        <v>77</v>
      </c>
      <c r="C80" s="18" t="s">
        <v>37</v>
      </c>
      <c r="D80" s="18" t="s">
        <v>40</v>
      </c>
      <c r="E80" s="19">
        <v>23000200835</v>
      </c>
      <c r="F80" s="14">
        <f>VLOOKUP(E80,'[1]Sheet1'!$D:$E,2,0)</f>
        <v>54</v>
      </c>
      <c r="G80" s="14">
        <f t="shared" si="14"/>
        <v>27</v>
      </c>
      <c r="H80" s="14"/>
      <c r="I80" s="14"/>
      <c r="J80" s="28" t="s">
        <v>22</v>
      </c>
      <c r="K80" s="14">
        <v>0</v>
      </c>
      <c r="L80" s="14">
        <f t="shared" si="10"/>
        <v>27</v>
      </c>
      <c r="M80" s="27" t="s">
        <v>16</v>
      </c>
      <c r="N80" s="27"/>
    </row>
    <row r="81" spans="1:14" s="1" customFormat="1" ht="24">
      <c r="A81" s="11">
        <v>57</v>
      </c>
      <c r="B81" s="11">
        <v>78</v>
      </c>
      <c r="C81" s="18" t="s">
        <v>37</v>
      </c>
      <c r="D81" s="18" t="s">
        <v>40</v>
      </c>
      <c r="E81" s="19">
        <v>23000200762</v>
      </c>
      <c r="F81" s="14">
        <f>VLOOKUP(E81,'[1]Sheet1'!$D:$E,2,0)</f>
        <v>52</v>
      </c>
      <c r="G81" s="14">
        <f t="shared" si="14"/>
        <v>26</v>
      </c>
      <c r="H81" s="14"/>
      <c r="I81" s="14"/>
      <c r="J81" s="28" t="s">
        <v>22</v>
      </c>
      <c r="K81" s="14">
        <v>0</v>
      </c>
      <c r="L81" s="14">
        <f t="shared" si="10"/>
        <v>26</v>
      </c>
      <c r="M81" s="27" t="s">
        <v>16</v>
      </c>
      <c r="N81" s="27"/>
    </row>
    <row r="82" spans="1:14" s="1" customFormat="1" ht="24">
      <c r="A82" s="11">
        <v>59</v>
      </c>
      <c r="B82" s="11">
        <v>79</v>
      </c>
      <c r="C82" s="18" t="s">
        <v>37</v>
      </c>
      <c r="D82" s="18" t="s">
        <v>41</v>
      </c>
      <c r="E82" s="19">
        <v>23000200637</v>
      </c>
      <c r="F82" s="14">
        <f>VLOOKUP(E82,'[1]Sheet1'!$D:$E,2,0)</f>
        <v>55</v>
      </c>
      <c r="G82" s="14">
        <f>F82*0.4</f>
        <v>22</v>
      </c>
      <c r="H82" s="14">
        <f>VLOOKUP(E82,'[2]Sheet1'!$D:$E,2,0)</f>
        <v>63</v>
      </c>
      <c r="I82" s="14">
        <f>H82*0.3</f>
        <v>18.9</v>
      </c>
      <c r="J82" s="28">
        <v>67.1</v>
      </c>
      <c r="K82" s="14">
        <f>J82*0.3</f>
        <v>20.13</v>
      </c>
      <c r="L82" s="14">
        <f t="shared" si="10"/>
        <v>61.03</v>
      </c>
      <c r="M82" s="27" t="s">
        <v>15</v>
      </c>
      <c r="N82" s="27"/>
    </row>
    <row r="83" spans="1:14" s="1" customFormat="1" ht="24">
      <c r="A83" s="11">
        <v>62</v>
      </c>
      <c r="B83" s="11">
        <v>80</v>
      </c>
      <c r="C83" s="18" t="s">
        <v>37</v>
      </c>
      <c r="D83" s="18" t="s">
        <v>41</v>
      </c>
      <c r="E83" s="19">
        <v>23000200439</v>
      </c>
      <c r="F83" s="14">
        <f>VLOOKUP(E83,'[1]Sheet1'!$D:$E,2,0)</f>
        <v>49</v>
      </c>
      <c r="G83" s="14">
        <f>F83*0.4</f>
        <v>19.6</v>
      </c>
      <c r="H83" s="14">
        <f>VLOOKUP(E83,'[2]Sheet1'!$D:$E,2,0)</f>
        <v>68</v>
      </c>
      <c r="I83" s="14">
        <f>H83*0.3</f>
        <v>20.4</v>
      </c>
      <c r="J83" s="28" t="s">
        <v>22</v>
      </c>
      <c r="K83" s="14">
        <v>0</v>
      </c>
      <c r="L83" s="14">
        <f t="shared" si="10"/>
        <v>40</v>
      </c>
      <c r="M83" s="27" t="s">
        <v>16</v>
      </c>
      <c r="N83" s="27"/>
    </row>
    <row r="84" spans="1:14" s="1" customFormat="1" ht="24">
      <c r="A84" s="11">
        <v>63</v>
      </c>
      <c r="B84" s="11">
        <v>81</v>
      </c>
      <c r="C84" s="18" t="s">
        <v>37</v>
      </c>
      <c r="D84" s="18" t="s">
        <v>19</v>
      </c>
      <c r="E84" s="19">
        <v>23000200738</v>
      </c>
      <c r="F84" s="14">
        <f>VLOOKUP(E84,'[1]Sheet1'!$D:$E,2,0)</f>
        <v>74</v>
      </c>
      <c r="G84" s="14">
        <f>F84*0.5</f>
        <v>37</v>
      </c>
      <c r="H84" s="14"/>
      <c r="I84" s="28"/>
      <c r="J84" s="28">
        <v>83.5</v>
      </c>
      <c r="K84" s="14">
        <f>J84*0.5</f>
        <v>41.75</v>
      </c>
      <c r="L84" s="14">
        <f t="shared" si="10"/>
        <v>78.75</v>
      </c>
      <c r="M84" s="27" t="s">
        <v>15</v>
      </c>
      <c r="N84" s="27"/>
    </row>
    <row r="85" spans="1:14" s="1" customFormat="1" ht="24">
      <c r="A85" s="11">
        <v>61</v>
      </c>
      <c r="B85" s="11">
        <v>82</v>
      </c>
      <c r="C85" s="18" t="s">
        <v>37</v>
      </c>
      <c r="D85" s="18" t="s">
        <v>19</v>
      </c>
      <c r="E85" s="19">
        <v>23000200517</v>
      </c>
      <c r="F85" s="14">
        <f>VLOOKUP(E85,'[1]Sheet1'!$D:$E,2,0)</f>
        <v>76</v>
      </c>
      <c r="G85" s="14">
        <f aca="true" t="shared" si="15" ref="G85:G119">F85*0.5</f>
        <v>38</v>
      </c>
      <c r="H85" s="14"/>
      <c r="I85" s="28"/>
      <c r="J85" s="28">
        <v>80.2</v>
      </c>
      <c r="K85" s="14">
        <f aca="true" t="shared" si="16" ref="K85:K119">J85*0.5</f>
        <v>40.1</v>
      </c>
      <c r="L85" s="14">
        <f t="shared" si="10"/>
        <v>78.1</v>
      </c>
      <c r="M85" s="27" t="s">
        <v>15</v>
      </c>
      <c r="N85" s="27"/>
    </row>
    <row r="86" spans="1:14" s="1" customFormat="1" ht="24">
      <c r="A86" s="11">
        <v>60</v>
      </c>
      <c r="B86" s="11">
        <v>83</v>
      </c>
      <c r="C86" s="18" t="s">
        <v>37</v>
      </c>
      <c r="D86" s="18" t="s">
        <v>19</v>
      </c>
      <c r="E86" s="19">
        <v>23000200717</v>
      </c>
      <c r="F86" s="14">
        <f>VLOOKUP(E86,'[1]Sheet1'!$D:$E,2,0)</f>
        <v>80</v>
      </c>
      <c r="G86" s="14">
        <f t="shared" si="15"/>
        <v>40</v>
      </c>
      <c r="H86" s="14"/>
      <c r="I86" s="28"/>
      <c r="J86" s="28">
        <v>74.4</v>
      </c>
      <c r="K86" s="14">
        <f t="shared" si="16"/>
        <v>37.2</v>
      </c>
      <c r="L86" s="14">
        <f t="shared" si="10"/>
        <v>77.2</v>
      </c>
      <c r="M86" s="27" t="s">
        <v>16</v>
      </c>
      <c r="N86" s="27"/>
    </row>
    <row r="87" spans="1:14" s="1" customFormat="1" ht="24">
      <c r="A87" s="11">
        <v>65</v>
      </c>
      <c r="B87" s="11">
        <v>84</v>
      </c>
      <c r="C87" s="18" t="s">
        <v>37</v>
      </c>
      <c r="D87" s="18" t="s">
        <v>19</v>
      </c>
      <c r="E87" s="20">
        <v>23000200247</v>
      </c>
      <c r="F87" s="17">
        <v>73</v>
      </c>
      <c r="G87" s="14">
        <f t="shared" si="15"/>
        <v>36.5</v>
      </c>
      <c r="H87" s="14"/>
      <c r="I87" s="28"/>
      <c r="J87" s="28">
        <v>76.4</v>
      </c>
      <c r="K87" s="14">
        <f t="shared" si="16"/>
        <v>38.2</v>
      </c>
      <c r="L87" s="14">
        <f t="shared" si="10"/>
        <v>74.7</v>
      </c>
      <c r="M87" s="27" t="s">
        <v>16</v>
      </c>
      <c r="N87" s="27"/>
    </row>
    <row r="88" spans="1:14" s="1" customFormat="1" ht="24">
      <c r="A88" s="11">
        <v>64</v>
      </c>
      <c r="B88" s="11">
        <v>85</v>
      </c>
      <c r="C88" s="18" t="s">
        <v>37</v>
      </c>
      <c r="D88" s="18" t="s">
        <v>19</v>
      </c>
      <c r="E88" s="19">
        <v>23000200558</v>
      </c>
      <c r="F88" s="14">
        <f>VLOOKUP(E88,'[1]Sheet1'!$D:$E,2,0)</f>
        <v>74</v>
      </c>
      <c r="G88" s="14">
        <f t="shared" si="15"/>
        <v>37</v>
      </c>
      <c r="H88" s="14"/>
      <c r="I88" s="28"/>
      <c r="J88" s="28">
        <v>75.2</v>
      </c>
      <c r="K88" s="14">
        <f t="shared" si="16"/>
        <v>37.6</v>
      </c>
      <c r="L88" s="14">
        <f t="shared" si="10"/>
        <v>74.6</v>
      </c>
      <c r="M88" s="27" t="s">
        <v>16</v>
      </c>
      <c r="N88" s="27"/>
    </row>
    <row r="89" spans="1:14" s="1" customFormat="1" ht="24">
      <c r="A89" s="11">
        <v>67</v>
      </c>
      <c r="B89" s="11">
        <v>86</v>
      </c>
      <c r="C89" s="18" t="s">
        <v>37</v>
      </c>
      <c r="D89" s="18" t="s">
        <v>19</v>
      </c>
      <c r="E89" s="20">
        <v>23000200226</v>
      </c>
      <c r="F89" s="17">
        <v>71</v>
      </c>
      <c r="G89" s="14">
        <f t="shared" si="15"/>
        <v>35.5</v>
      </c>
      <c r="H89" s="14"/>
      <c r="I89" s="28"/>
      <c r="J89" s="28">
        <v>76.2</v>
      </c>
      <c r="K89" s="14">
        <f t="shared" si="16"/>
        <v>38.1</v>
      </c>
      <c r="L89" s="14">
        <f t="shared" si="10"/>
        <v>73.6</v>
      </c>
      <c r="M89" s="27" t="s">
        <v>16</v>
      </c>
      <c r="N89" s="27"/>
    </row>
    <row r="90" spans="1:14" s="1" customFormat="1" ht="24">
      <c r="A90" s="11">
        <v>66</v>
      </c>
      <c r="B90" s="11">
        <v>87</v>
      </c>
      <c r="C90" s="18" t="s">
        <v>37</v>
      </c>
      <c r="D90" s="18" t="s">
        <v>19</v>
      </c>
      <c r="E90" s="20">
        <v>23000200524</v>
      </c>
      <c r="F90" s="17">
        <v>71</v>
      </c>
      <c r="G90" s="14">
        <f t="shared" si="15"/>
        <v>35.5</v>
      </c>
      <c r="H90" s="14"/>
      <c r="I90" s="28"/>
      <c r="J90" s="28">
        <v>74.9</v>
      </c>
      <c r="K90" s="14">
        <f t="shared" si="16"/>
        <v>37.45</v>
      </c>
      <c r="L90" s="14">
        <f t="shared" si="10"/>
        <v>72.95</v>
      </c>
      <c r="M90" s="27" t="s">
        <v>16</v>
      </c>
      <c r="N90" s="27"/>
    </row>
    <row r="91" spans="1:14" s="1" customFormat="1" ht="24">
      <c r="A91" s="11">
        <v>70</v>
      </c>
      <c r="B91" s="11">
        <v>88</v>
      </c>
      <c r="C91" s="18" t="s">
        <v>37</v>
      </c>
      <c r="D91" s="18" t="s">
        <v>42</v>
      </c>
      <c r="E91" s="19">
        <v>23000200858</v>
      </c>
      <c r="F91" s="14">
        <f>VLOOKUP(E91,'[1]Sheet1'!$D:$E,2,0)</f>
        <v>57</v>
      </c>
      <c r="G91" s="14">
        <f t="shared" si="15"/>
        <v>28.5</v>
      </c>
      <c r="H91" s="14"/>
      <c r="I91" s="29"/>
      <c r="J91" s="30">
        <v>79.2</v>
      </c>
      <c r="K91" s="14">
        <f t="shared" si="16"/>
        <v>39.6</v>
      </c>
      <c r="L91" s="14">
        <f t="shared" si="10"/>
        <v>68.1</v>
      </c>
      <c r="M91" s="19" t="s">
        <v>15</v>
      </c>
      <c r="N91" s="19"/>
    </row>
    <row r="92" spans="1:14" s="1" customFormat="1" ht="24">
      <c r="A92" s="11">
        <v>68</v>
      </c>
      <c r="B92" s="11">
        <v>89</v>
      </c>
      <c r="C92" s="18" t="s">
        <v>37</v>
      </c>
      <c r="D92" s="18" t="s">
        <v>42</v>
      </c>
      <c r="E92" s="19">
        <v>23000200106</v>
      </c>
      <c r="F92" s="14">
        <f>VLOOKUP(E92,'[1]Sheet1'!$D:$E,2,0)</f>
        <v>60</v>
      </c>
      <c r="G92" s="14">
        <f t="shared" si="15"/>
        <v>30</v>
      </c>
      <c r="H92" s="14"/>
      <c r="I92" s="29"/>
      <c r="J92" s="30">
        <v>75</v>
      </c>
      <c r="K92" s="14">
        <f t="shared" si="16"/>
        <v>37.5</v>
      </c>
      <c r="L92" s="14">
        <f t="shared" si="10"/>
        <v>67.5</v>
      </c>
      <c r="M92" s="19" t="s">
        <v>16</v>
      </c>
      <c r="N92" s="19"/>
    </row>
    <row r="93" spans="1:14" s="1" customFormat="1" ht="24">
      <c r="A93" s="11">
        <v>69</v>
      </c>
      <c r="B93" s="11">
        <v>90</v>
      </c>
      <c r="C93" s="18" t="s">
        <v>37</v>
      </c>
      <c r="D93" s="18" t="s">
        <v>42</v>
      </c>
      <c r="E93" s="19">
        <v>23000200245</v>
      </c>
      <c r="F93" s="14">
        <f>VLOOKUP(E93,'[1]Sheet1'!$D:$E,2,0)</f>
        <v>59</v>
      </c>
      <c r="G93" s="14">
        <f t="shared" si="15"/>
        <v>29.5</v>
      </c>
      <c r="H93" s="14"/>
      <c r="I93" s="29"/>
      <c r="J93" s="30">
        <v>67.5</v>
      </c>
      <c r="K93" s="14">
        <f t="shared" si="16"/>
        <v>33.75</v>
      </c>
      <c r="L93" s="14">
        <f t="shared" si="10"/>
        <v>63.25</v>
      </c>
      <c r="M93" s="19" t="s">
        <v>16</v>
      </c>
      <c r="N93" s="19"/>
    </row>
    <row r="94" spans="1:14" s="1" customFormat="1" ht="36">
      <c r="A94" s="11">
        <v>71</v>
      </c>
      <c r="B94" s="11">
        <v>91</v>
      </c>
      <c r="C94" s="18" t="s">
        <v>43</v>
      </c>
      <c r="D94" s="18" t="s">
        <v>44</v>
      </c>
      <c r="E94" s="19">
        <v>23000200011</v>
      </c>
      <c r="F94" s="14">
        <f>VLOOKUP(E94,'[1]Sheet1'!$D:$E,2,0)</f>
        <v>67</v>
      </c>
      <c r="G94" s="14">
        <f t="shared" si="15"/>
        <v>33.5</v>
      </c>
      <c r="H94" s="14"/>
      <c r="I94" s="29"/>
      <c r="J94" s="30">
        <v>79.06</v>
      </c>
      <c r="K94" s="14">
        <f t="shared" si="16"/>
        <v>39.53</v>
      </c>
      <c r="L94" s="14">
        <f t="shared" si="10"/>
        <v>73.03</v>
      </c>
      <c r="M94" s="19" t="s">
        <v>15</v>
      </c>
      <c r="N94" s="19"/>
    </row>
    <row r="95" spans="1:14" s="1" customFormat="1" ht="36">
      <c r="A95" s="11">
        <v>72</v>
      </c>
      <c r="B95" s="11">
        <v>92</v>
      </c>
      <c r="C95" s="18" t="s">
        <v>43</v>
      </c>
      <c r="D95" s="18" t="s">
        <v>44</v>
      </c>
      <c r="E95" s="19">
        <v>23000200634</v>
      </c>
      <c r="F95" s="14">
        <f>VLOOKUP(E95,'[1]Sheet1'!$D:$E,2,0)</f>
        <v>60</v>
      </c>
      <c r="G95" s="14">
        <f t="shared" si="15"/>
        <v>30</v>
      </c>
      <c r="H95" s="14"/>
      <c r="I95" s="29"/>
      <c r="J95" s="30">
        <v>76.26</v>
      </c>
      <c r="K95" s="14">
        <f t="shared" si="16"/>
        <v>38.13</v>
      </c>
      <c r="L95" s="14">
        <f t="shared" si="10"/>
        <v>68.13</v>
      </c>
      <c r="M95" s="19" t="s">
        <v>15</v>
      </c>
      <c r="N95" s="19"/>
    </row>
    <row r="96" spans="1:14" s="1" customFormat="1" ht="36">
      <c r="A96" s="11">
        <v>255</v>
      </c>
      <c r="B96" s="11">
        <v>93</v>
      </c>
      <c r="C96" s="18" t="s">
        <v>43</v>
      </c>
      <c r="D96" s="18" t="s">
        <v>44</v>
      </c>
      <c r="E96" s="19">
        <v>23000200437</v>
      </c>
      <c r="F96" s="14">
        <f>VLOOKUP(E96,'[1]Sheet1'!$D:$E,2,0)</f>
        <v>51</v>
      </c>
      <c r="G96" s="14">
        <f t="shared" si="15"/>
        <v>25.5</v>
      </c>
      <c r="H96" s="14"/>
      <c r="I96" s="29"/>
      <c r="J96" s="30">
        <v>80.34</v>
      </c>
      <c r="K96" s="14">
        <f t="shared" si="16"/>
        <v>40.17</v>
      </c>
      <c r="L96" s="14">
        <f t="shared" si="10"/>
        <v>65.67</v>
      </c>
      <c r="M96" s="19" t="s">
        <v>15</v>
      </c>
      <c r="N96" s="19"/>
    </row>
    <row r="97" spans="1:14" s="1" customFormat="1" ht="36">
      <c r="A97" s="11">
        <v>253</v>
      </c>
      <c r="B97" s="11">
        <v>94</v>
      </c>
      <c r="C97" s="18" t="s">
        <v>43</v>
      </c>
      <c r="D97" s="18" t="s">
        <v>44</v>
      </c>
      <c r="E97" s="19">
        <v>23000200750</v>
      </c>
      <c r="F97" s="14">
        <f>VLOOKUP(E97,'[1]Sheet1'!$D:$E,2,0)</f>
        <v>51</v>
      </c>
      <c r="G97" s="14">
        <f t="shared" si="15"/>
        <v>25.5</v>
      </c>
      <c r="H97" s="14"/>
      <c r="I97" s="29"/>
      <c r="J97" s="30">
        <v>73.54</v>
      </c>
      <c r="K97" s="14">
        <f t="shared" si="16"/>
        <v>36.77</v>
      </c>
      <c r="L97" s="14">
        <f t="shared" si="10"/>
        <v>62.27</v>
      </c>
      <c r="M97" s="19" t="s">
        <v>16</v>
      </c>
      <c r="N97" s="19"/>
    </row>
    <row r="98" spans="1:14" s="1" customFormat="1" ht="36">
      <c r="A98" s="11">
        <v>254</v>
      </c>
      <c r="B98" s="11">
        <v>95</v>
      </c>
      <c r="C98" s="18" t="s">
        <v>43</v>
      </c>
      <c r="D98" s="18" t="s">
        <v>44</v>
      </c>
      <c r="E98" s="19">
        <v>23000200407</v>
      </c>
      <c r="F98" s="14">
        <f>VLOOKUP(E98,'[1]Sheet1'!$D:$E,2,0)</f>
        <v>51</v>
      </c>
      <c r="G98" s="14">
        <f t="shared" si="15"/>
        <v>25.5</v>
      </c>
      <c r="H98" s="14"/>
      <c r="I98" s="29"/>
      <c r="J98" s="30">
        <v>67.67</v>
      </c>
      <c r="K98" s="14">
        <f t="shared" si="16"/>
        <v>33.835</v>
      </c>
      <c r="L98" s="14">
        <f t="shared" si="10"/>
        <v>59.335</v>
      </c>
      <c r="M98" s="19" t="s">
        <v>16</v>
      </c>
      <c r="N98" s="19"/>
    </row>
    <row r="99" spans="1:14" s="1" customFormat="1" ht="24">
      <c r="A99" s="11">
        <v>258</v>
      </c>
      <c r="B99" s="11">
        <v>96</v>
      </c>
      <c r="C99" s="18" t="s">
        <v>45</v>
      </c>
      <c r="D99" s="18" t="s">
        <v>46</v>
      </c>
      <c r="E99" s="19">
        <v>23000200844</v>
      </c>
      <c r="F99" s="14">
        <f>VLOOKUP(E99,'[1]Sheet1'!$D:$E,2,0)</f>
        <v>69</v>
      </c>
      <c r="G99" s="14">
        <f t="shared" si="15"/>
        <v>34.5</v>
      </c>
      <c r="H99" s="14"/>
      <c r="I99" s="29"/>
      <c r="J99" s="30">
        <v>84.12</v>
      </c>
      <c r="K99" s="14">
        <f t="shared" si="16"/>
        <v>42.06</v>
      </c>
      <c r="L99" s="14">
        <f t="shared" si="10"/>
        <v>76.56</v>
      </c>
      <c r="M99" s="19" t="s">
        <v>15</v>
      </c>
      <c r="N99" s="19"/>
    </row>
    <row r="100" spans="1:14" s="1" customFormat="1" ht="24">
      <c r="A100" s="11">
        <v>256</v>
      </c>
      <c r="B100" s="11">
        <v>97</v>
      </c>
      <c r="C100" s="18" t="s">
        <v>45</v>
      </c>
      <c r="D100" s="18" t="s">
        <v>46</v>
      </c>
      <c r="E100" s="19">
        <v>23000200872</v>
      </c>
      <c r="F100" s="14">
        <f>VLOOKUP(E100,'[1]Sheet1'!$D:$E,2,0)</f>
        <v>74</v>
      </c>
      <c r="G100" s="14">
        <f t="shared" si="15"/>
        <v>37</v>
      </c>
      <c r="H100" s="14"/>
      <c r="I100" s="29"/>
      <c r="J100" s="30">
        <v>78.9</v>
      </c>
      <c r="K100" s="14">
        <f t="shared" si="16"/>
        <v>39.45</v>
      </c>
      <c r="L100" s="14">
        <f t="shared" si="10"/>
        <v>76.45</v>
      </c>
      <c r="M100" s="19" t="s">
        <v>16</v>
      </c>
      <c r="N100" s="19"/>
    </row>
    <row r="101" spans="1:14" s="1" customFormat="1" ht="24">
      <c r="A101" s="11">
        <v>257</v>
      </c>
      <c r="B101" s="11">
        <v>98</v>
      </c>
      <c r="C101" s="18" t="s">
        <v>45</v>
      </c>
      <c r="D101" s="18" t="s">
        <v>46</v>
      </c>
      <c r="E101" s="19">
        <v>23000200280</v>
      </c>
      <c r="F101" s="14">
        <f>VLOOKUP(E101,'[1]Sheet1'!$D:$E,2,0)</f>
        <v>57</v>
      </c>
      <c r="G101" s="14">
        <f t="shared" si="15"/>
        <v>28.5</v>
      </c>
      <c r="H101" s="14"/>
      <c r="I101" s="29"/>
      <c r="J101" s="30">
        <v>72.16</v>
      </c>
      <c r="K101" s="14">
        <f t="shared" si="16"/>
        <v>36.08</v>
      </c>
      <c r="L101" s="14">
        <f aca="true" t="shared" si="17" ref="L101:L136">G101+I101+K101</f>
        <v>64.58</v>
      </c>
      <c r="M101" s="19" t="s">
        <v>16</v>
      </c>
      <c r="N101" s="19"/>
    </row>
    <row r="102" spans="1:14" s="1" customFormat="1" ht="24">
      <c r="A102" s="11">
        <v>259</v>
      </c>
      <c r="B102" s="11">
        <v>99</v>
      </c>
      <c r="C102" s="18" t="s">
        <v>45</v>
      </c>
      <c r="D102" s="18" t="s">
        <v>46</v>
      </c>
      <c r="E102" s="19">
        <v>23000200277</v>
      </c>
      <c r="F102" s="14">
        <f>VLOOKUP(E102,'[1]Sheet1'!$D:$E,2,0)</f>
        <v>57</v>
      </c>
      <c r="G102" s="14">
        <f t="shared" si="15"/>
        <v>28.5</v>
      </c>
      <c r="H102" s="14"/>
      <c r="I102" s="29"/>
      <c r="J102" s="30">
        <v>70.9</v>
      </c>
      <c r="K102" s="14">
        <f t="shared" si="16"/>
        <v>35.45</v>
      </c>
      <c r="L102" s="14">
        <f t="shared" si="17"/>
        <v>63.95</v>
      </c>
      <c r="M102" s="19" t="s">
        <v>16</v>
      </c>
      <c r="N102" s="19"/>
    </row>
    <row r="103" spans="1:14" s="1" customFormat="1" ht="24">
      <c r="A103" s="11">
        <v>261</v>
      </c>
      <c r="B103" s="11">
        <v>100</v>
      </c>
      <c r="C103" s="18" t="s">
        <v>45</v>
      </c>
      <c r="D103" s="18" t="s">
        <v>47</v>
      </c>
      <c r="E103" s="19">
        <v>23000200658</v>
      </c>
      <c r="F103" s="14">
        <f>VLOOKUP(E103,'[1]Sheet1'!$D:$E,2,0)</f>
        <v>76</v>
      </c>
      <c r="G103" s="14">
        <f t="shared" si="15"/>
        <v>38</v>
      </c>
      <c r="H103" s="14"/>
      <c r="I103" s="29"/>
      <c r="J103" s="30">
        <v>79.74</v>
      </c>
      <c r="K103" s="14">
        <f t="shared" si="16"/>
        <v>39.87</v>
      </c>
      <c r="L103" s="14">
        <f t="shared" si="17"/>
        <v>77.87</v>
      </c>
      <c r="M103" s="19" t="s">
        <v>15</v>
      </c>
      <c r="N103" s="19"/>
    </row>
    <row r="104" spans="1:14" s="2" customFormat="1" ht="24">
      <c r="A104" s="11">
        <v>262</v>
      </c>
      <c r="B104" s="11">
        <v>101</v>
      </c>
      <c r="C104" s="18" t="s">
        <v>45</v>
      </c>
      <c r="D104" s="18" t="s">
        <v>47</v>
      </c>
      <c r="E104" s="19">
        <v>23000200509</v>
      </c>
      <c r="F104" s="14">
        <f>VLOOKUP(E104,'[1]Sheet1'!$D:$E,2,0)</f>
        <v>71</v>
      </c>
      <c r="G104" s="14">
        <f t="shared" si="15"/>
        <v>35.5</v>
      </c>
      <c r="H104" s="14"/>
      <c r="I104" s="29"/>
      <c r="J104" s="30">
        <v>77.46</v>
      </c>
      <c r="K104" s="14">
        <f t="shared" si="16"/>
        <v>38.73</v>
      </c>
      <c r="L104" s="14">
        <f t="shared" si="17"/>
        <v>74.22999999999999</v>
      </c>
      <c r="M104" s="19" t="s">
        <v>16</v>
      </c>
      <c r="N104" s="19"/>
    </row>
    <row r="105" spans="1:14" s="2" customFormat="1" ht="24">
      <c r="A105" s="11">
        <v>260</v>
      </c>
      <c r="B105" s="11">
        <v>102</v>
      </c>
      <c r="C105" s="18" t="s">
        <v>45</v>
      </c>
      <c r="D105" s="18" t="s">
        <v>47</v>
      </c>
      <c r="E105" s="19">
        <v>23000200867</v>
      </c>
      <c r="F105" s="14">
        <f>VLOOKUP(E105,'[1]Sheet1'!$D:$E,2,0)</f>
        <v>71</v>
      </c>
      <c r="G105" s="14">
        <f t="shared" si="15"/>
        <v>35.5</v>
      </c>
      <c r="H105" s="14"/>
      <c r="I105" s="29"/>
      <c r="J105" s="30">
        <v>73.6</v>
      </c>
      <c r="K105" s="14">
        <f t="shared" si="16"/>
        <v>36.8</v>
      </c>
      <c r="L105" s="14">
        <f t="shared" si="17"/>
        <v>72.3</v>
      </c>
      <c r="M105" s="19" t="s">
        <v>16</v>
      </c>
      <c r="N105" s="19"/>
    </row>
    <row r="106" spans="1:14" s="2" customFormat="1" ht="24">
      <c r="A106" s="11">
        <v>263</v>
      </c>
      <c r="B106" s="11">
        <v>103</v>
      </c>
      <c r="C106" s="18" t="s">
        <v>45</v>
      </c>
      <c r="D106" s="18" t="s">
        <v>48</v>
      </c>
      <c r="E106" s="19">
        <v>23000200436</v>
      </c>
      <c r="F106" s="14">
        <f>VLOOKUP(E106,'[1]Sheet1'!$D:$E,2,0)</f>
        <v>73</v>
      </c>
      <c r="G106" s="14">
        <f t="shared" si="15"/>
        <v>36.5</v>
      </c>
      <c r="H106" s="14"/>
      <c r="I106" s="29"/>
      <c r="J106" s="30">
        <v>81.5</v>
      </c>
      <c r="K106" s="14">
        <f t="shared" si="16"/>
        <v>40.75</v>
      </c>
      <c r="L106" s="14">
        <f t="shared" si="17"/>
        <v>77.25</v>
      </c>
      <c r="M106" s="19" t="s">
        <v>15</v>
      </c>
      <c r="N106" s="19"/>
    </row>
    <row r="107" spans="1:14" s="2" customFormat="1" ht="24">
      <c r="A107" s="11">
        <v>264</v>
      </c>
      <c r="B107" s="11">
        <v>104</v>
      </c>
      <c r="C107" s="18" t="s">
        <v>45</v>
      </c>
      <c r="D107" s="18" t="s">
        <v>48</v>
      </c>
      <c r="E107" s="19">
        <v>23000200708</v>
      </c>
      <c r="F107" s="14">
        <f>VLOOKUP(E107,'[1]Sheet1'!$D:$E,2,0)</f>
        <v>70</v>
      </c>
      <c r="G107" s="14">
        <f t="shared" si="15"/>
        <v>35</v>
      </c>
      <c r="H107" s="14"/>
      <c r="I107" s="29"/>
      <c r="J107" s="30">
        <v>82.88</v>
      </c>
      <c r="K107" s="14">
        <f t="shared" si="16"/>
        <v>41.44</v>
      </c>
      <c r="L107" s="14">
        <f t="shared" si="17"/>
        <v>76.44</v>
      </c>
      <c r="M107" s="19" t="s">
        <v>16</v>
      </c>
      <c r="N107" s="19"/>
    </row>
    <row r="108" spans="1:14" s="2" customFormat="1" ht="24">
      <c r="A108" s="11">
        <v>266</v>
      </c>
      <c r="B108" s="11">
        <v>105</v>
      </c>
      <c r="C108" s="18" t="s">
        <v>45</v>
      </c>
      <c r="D108" s="18" t="s">
        <v>48</v>
      </c>
      <c r="E108" s="19">
        <v>23000200983</v>
      </c>
      <c r="F108" s="14">
        <f>VLOOKUP(E108,'[1]Sheet1'!$D:$E,2,0)</f>
        <v>68</v>
      </c>
      <c r="G108" s="14">
        <f t="shared" si="15"/>
        <v>34</v>
      </c>
      <c r="H108" s="14"/>
      <c r="I108" s="29"/>
      <c r="J108" s="30">
        <v>72.96</v>
      </c>
      <c r="K108" s="14">
        <f t="shared" si="16"/>
        <v>36.48</v>
      </c>
      <c r="L108" s="14">
        <f t="shared" si="17"/>
        <v>70.47999999999999</v>
      </c>
      <c r="M108" s="19" t="s">
        <v>16</v>
      </c>
      <c r="N108" s="19"/>
    </row>
    <row r="109" spans="1:14" s="2" customFormat="1" ht="24">
      <c r="A109" s="11">
        <v>265</v>
      </c>
      <c r="B109" s="11">
        <v>106</v>
      </c>
      <c r="C109" s="18" t="s">
        <v>45</v>
      </c>
      <c r="D109" s="18" t="s">
        <v>48</v>
      </c>
      <c r="E109" s="20">
        <v>23000200737</v>
      </c>
      <c r="F109" s="14">
        <f>VLOOKUP(E109,'[1]Sheet1'!$D:$E,2,0)</f>
        <v>68</v>
      </c>
      <c r="G109" s="14">
        <f t="shared" si="15"/>
        <v>34</v>
      </c>
      <c r="H109" s="14"/>
      <c r="I109" s="29"/>
      <c r="J109" s="30" t="s">
        <v>22</v>
      </c>
      <c r="K109" s="14">
        <v>0</v>
      </c>
      <c r="L109" s="14">
        <f t="shared" si="17"/>
        <v>34</v>
      </c>
      <c r="M109" s="19" t="s">
        <v>16</v>
      </c>
      <c r="N109" s="19"/>
    </row>
    <row r="110" spans="1:14" s="2" customFormat="1" ht="24">
      <c r="A110" s="11">
        <v>270</v>
      </c>
      <c r="B110" s="11">
        <v>107</v>
      </c>
      <c r="C110" s="18" t="s">
        <v>45</v>
      </c>
      <c r="D110" s="18" t="s">
        <v>49</v>
      </c>
      <c r="E110" s="19">
        <v>23000200610</v>
      </c>
      <c r="F110" s="14">
        <f>VLOOKUP(E110,'[1]Sheet1'!$D:$E,2,0)</f>
        <v>67</v>
      </c>
      <c r="G110" s="14">
        <f t="shared" si="15"/>
        <v>33.5</v>
      </c>
      <c r="H110" s="14"/>
      <c r="I110" s="29"/>
      <c r="J110" s="30">
        <v>81.66</v>
      </c>
      <c r="K110" s="14">
        <f t="shared" si="16"/>
        <v>40.83</v>
      </c>
      <c r="L110" s="14">
        <f t="shared" si="17"/>
        <v>74.33</v>
      </c>
      <c r="M110" s="19" t="s">
        <v>15</v>
      </c>
      <c r="N110" s="19"/>
    </row>
    <row r="111" spans="1:14" s="2" customFormat="1" ht="24">
      <c r="A111" s="11">
        <v>269</v>
      </c>
      <c r="B111" s="11">
        <v>108</v>
      </c>
      <c r="C111" s="18" t="s">
        <v>45</v>
      </c>
      <c r="D111" s="18" t="s">
        <v>49</v>
      </c>
      <c r="E111" s="20">
        <v>23000200035</v>
      </c>
      <c r="F111" s="17">
        <v>66</v>
      </c>
      <c r="G111" s="14">
        <f t="shared" si="15"/>
        <v>33</v>
      </c>
      <c r="H111" s="14"/>
      <c r="I111" s="29"/>
      <c r="J111" s="30">
        <v>76.02</v>
      </c>
      <c r="K111" s="14">
        <f t="shared" si="16"/>
        <v>38.01</v>
      </c>
      <c r="L111" s="14">
        <f t="shared" si="17"/>
        <v>71.00999999999999</v>
      </c>
      <c r="M111" s="19" t="s">
        <v>16</v>
      </c>
      <c r="N111" s="19"/>
    </row>
    <row r="112" spans="1:14" s="1" customFormat="1" ht="24">
      <c r="A112" s="11">
        <v>268</v>
      </c>
      <c r="B112" s="11">
        <v>109</v>
      </c>
      <c r="C112" s="18" t="s">
        <v>45</v>
      </c>
      <c r="D112" s="18" t="s">
        <v>49</v>
      </c>
      <c r="E112" s="20">
        <v>23000200016</v>
      </c>
      <c r="F112" s="17">
        <v>63</v>
      </c>
      <c r="G112" s="14">
        <f t="shared" si="15"/>
        <v>31.5</v>
      </c>
      <c r="H112" s="14"/>
      <c r="I112" s="29"/>
      <c r="J112" s="30">
        <v>78.24</v>
      </c>
      <c r="K112" s="14">
        <f t="shared" si="16"/>
        <v>39.12</v>
      </c>
      <c r="L112" s="14">
        <f t="shared" si="17"/>
        <v>70.62</v>
      </c>
      <c r="M112" s="19" t="s">
        <v>16</v>
      </c>
      <c r="N112" s="19"/>
    </row>
    <row r="113" spans="1:14" s="1" customFormat="1" ht="24">
      <c r="A113" s="11">
        <v>267</v>
      </c>
      <c r="B113" s="11">
        <v>110</v>
      </c>
      <c r="C113" s="18" t="s">
        <v>50</v>
      </c>
      <c r="D113" s="18" t="s">
        <v>51</v>
      </c>
      <c r="E113" s="19">
        <v>23000200978</v>
      </c>
      <c r="F113" s="14">
        <f>VLOOKUP(E113,'[1]Sheet1'!$D:$E,2,0)</f>
        <v>57</v>
      </c>
      <c r="G113" s="14">
        <f t="shared" si="15"/>
        <v>28.5</v>
      </c>
      <c r="H113" s="14"/>
      <c r="I113" s="29"/>
      <c r="J113" s="30">
        <v>70.55</v>
      </c>
      <c r="K113" s="14">
        <f t="shared" si="16"/>
        <v>35.275</v>
      </c>
      <c r="L113" s="14">
        <f t="shared" si="17"/>
        <v>63.775</v>
      </c>
      <c r="M113" s="19" t="s">
        <v>15</v>
      </c>
      <c r="N113" s="19"/>
    </row>
    <row r="114" spans="1:14" s="1" customFormat="1" ht="24">
      <c r="A114" s="11">
        <v>272</v>
      </c>
      <c r="B114" s="11">
        <v>111</v>
      </c>
      <c r="C114" s="18" t="s">
        <v>50</v>
      </c>
      <c r="D114" s="18" t="s">
        <v>19</v>
      </c>
      <c r="E114" s="19">
        <v>23000200314</v>
      </c>
      <c r="F114" s="14">
        <f>VLOOKUP(E114,'[1]Sheet1'!$D:$E,2,0)</f>
        <v>67</v>
      </c>
      <c r="G114" s="14">
        <f t="shared" si="15"/>
        <v>33.5</v>
      </c>
      <c r="H114" s="14"/>
      <c r="I114" s="29"/>
      <c r="J114" s="30">
        <v>72.02</v>
      </c>
      <c r="K114" s="14">
        <f t="shared" si="16"/>
        <v>36.01</v>
      </c>
      <c r="L114" s="14">
        <f t="shared" si="17"/>
        <v>69.50999999999999</v>
      </c>
      <c r="M114" s="19" t="s">
        <v>15</v>
      </c>
      <c r="N114" s="19"/>
    </row>
    <row r="115" spans="1:14" s="1" customFormat="1" ht="24">
      <c r="A115" s="11">
        <v>271</v>
      </c>
      <c r="B115" s="11">
        <v>112</v>
      </c>
      <c r="C115" s="18" t="s">
        <v>50</v>
      </c>
      <c r="D115" s="18" t="s">
        <v>19</v>
      </c>
      <c r="E115" s="19">
        <v>23000200464</v>
      </c>
      <c r="F115" s="14">
        <f>VLOOKUP(E115,'[1]Sheet1'!$D:$E,2,0)</f>
        <v>64</v>
      </c>
      <c r="G115" s="14">
        <f t="shared" si="15"/>
        <v>32</v>
      </c>
      <c r="H115" s="14"/>
      <c r="I115" s="29"/>
      <c r="J115" s="30">
        <v>71.56</v>
      </c>
      <c r="K115" s="14">
        <f t="shared" si="16"/>
        <v>35.78</v>
      </c>
      <c r="L115" s="14">
        <f t="shared" si="17"/>
        <v>67.78</v>
      </c>
      <c r="M115" s="19" t="s">
        <v>16</v>
      </c>
      <c r="N115" s="19"/>
    </row>
    <row r="116" spans="1:14" s="1" customFormat="1" ht="24">
      <c r="A116" s="11">
        <v>274</v>
      </c>
      <c r="B116" s="11">
        <v>113</v>
      </c>
      <c r="C116" s="18" t="s">
        <v>50</v>
      </c>
      <c r="D116" s="18" t="s">
        <v>19</v>
      </c>
      <c r="E116" s="19">
        <v>23000200660</v>
      </c>
      <c r="F116" s="14">
        <f>VLOOKUP(E116,'[1]Sheet1'!$D:$E,2,0)</f>
        <v>63</v>
      </c>
      <c r="G116" s="14">
        <f t="shared" si="15"/>
        <v>31.5</v>
      </c>
      <c r="H116" s="14"/>
      <c r="I116" s="29"/>
      <c r="J116" s="30">
        <v>72.24</v>
      </c>
      <c r="K116" s="14">
        <f t="shared" si="16"/>
        <v>36.12</v>
      </c>
      <c r="L116" s="14">
        <f t="shared" si="17"/>
        <v>67.62</v>
      </c>
      <c r="M116" s="19" t="s">
        <v>16</v>
      </c>
      <c r="N116" s="19"/>
    </row>
    <row r="117" spans="1:14" s="1" customFormat="1" ht="24">
      <c r="A117" s="11">
        <v>276</v>
      </c>
      <c r="B117" s="11">
        <v>114</v>
      </c>
      <c r="C117" s="18" t="s">
        <v>50</v>
      </c>
      <c r="D117" s="18" t="s">
        <v>48</v>
      </c>
      <c r="E117" s="20">
        <v>23000200048</v>
      </c>
      <c r="F117" s="17">
        <v>71</v>
      </c>
      <c r="G117" s="14">
        <f t="shared" si="15"/>
        <v>35.5</v>
      </c>
      <c r="H117" s="14"/>
      <c r="I117" s="29"/>
      <c r="J117" s="30">
        <v>83.06</v>
      </c>
      <c r="K117" s="14">
        <f t="shared" si="16"/>
        <v>41.53</v>
      </c>
      <c r="L117" s="14">
        <f t="shared" si="17"/>
        <v>77.03</v>
      </c>
      <c r="M117" s="19" t="s">
        <v>15</v>
      </c>
      <c r="N117" s="19"/>
    </row>
    <row r="118" spans="1:14" s="1" customFormat="1" ht="24">
      <c r="A118" s="11">
        <v>273</v>
      </c>
      <c r="B118" s="11">
        <v>115</v>
      </c>
      <c r="C118" s="18" t="s">
        <v>50</v>
      </c>
      <c r="D118" s="18" t="s">
        <v>48</v>
      </c>
      <c r="E118" s="19">
        <v>23000200330</v>
      </c>
      <c r="F118" s="14">
        <f>VLOOKUP(E118,'[1]Sheet1'!$D:$E,2,0)</f>
        <v>79</v>
      </c>
      <c r="G118" s="14">
        <f t="shared" si="15"/>
        <v>39.5</v>
      </c>
      <c r="H118" s="14"/>
      <c r="I118" s="29"/>
      <c r="J118" s="30">
        <v>69.68</v>
      </c>
      <c r="K118" s="14">
        <f t="shared" si="16"/>
        <v>34.84</v>
      </c>
      <c r="L118" s="14">
        <f t="shared" si="17"/>
        <v>74.34</v>
      </c>
      <c r="M118" s="19" t="s">
        <v>16</v>
      </c>
      <c r="N118" s="19"/>
    </row>
    <row r="119" spans="1:14" s="1" customFormat="1" ht="24">
      <c r="A119" s="11">
        <v>275</v>
      </c>
      <c r="B119" s="11">
        <v>116</v>
      </c>
      <c r="C119" s="18" t="s">
        <v>50</v>
      </c>
      <c r="D119" s="27" t="s">
        <v>48</v>
      </c>
      <c r="E119" s="26">
        <v>23000200265</v>
      </c>
      <c r="F119" s="14">
        <f>VLOOKUP(E119,'[1]Sheet1'!$D:$E,2,0)</f>
        <v>73</v>
      </c>
      <c r="G119" s="14">
        <f t="shared" si="15"/>
        <v>36.5</v>
      </c>
      <c r="H119" s="14"/>
      <c r="I119" s="29"/>
      <c r="J119" s="30">
        <v>72.68</v>
      </c>
      <c r="K119" s="14">
        <f t="shared" si="16"/>
        <v>36.34</v>
      </c>
      <c r="L119" s="14">
        <f t="shared" si="17"/>
        <v>72.84</v>
      </c>
      <c r="M119" s="19" t="s">
        <v>16</v>
      </c>
      <c r="N119" s="19"/>
    </row>
    <row r="120" spans="1:14" s="1" customFormat="1" ht="24">
      <c r="A120" s="11">
        <v>277</v>
      </c>
      <c r="B120" s="11">
        <v>117</v>
      </c>
      <c r="C120" s="18" t="s">
        <v>50</v>
      </c>
      <c r="D120" s="18" t="s">
        <v>48</v>
      </c>
      <c r="E120" s="20">
        <v>23000200034</v>
      </c>
      <c r="F120" s="17">
        <v>71</v>
      </c>
      <c r="G120" s="14">
        <f aca="true" t="shared" si="18" ref="G117:G136">F120*0.5</f>
        <v>35.5</v>
      </c>
      <c r="H120" s="14"/>
      <c r="I120" s="29"/>
      <c r="J120" s="30" t="s">
        <v>22</v>
      </c>
      <c r="K120" s="14">
        <v>0</v>
      </c>
      <c r="L120" s="14">
        <f t="shared" si="17"/>
        <v>35.5</v>
      </c>
      <c r="M120" s="19" t="s">
        <v>16</v>
      </c>
      <c r="N120" s="19"/>
    </row>
    <row r="121" spans="1:14" s="1" customFormat="1" ht="24">
      <c r="A121" s="11">
        <v>278</v>
      </c>
      <c r="B121" s="11">
        <v>118</v>
      </c>
      <c r="C121" s="18" t="s">
        <v>50</v>
      </c>
      <c r="D121" s="18" t="s">
        <v>52</v>
      </c>
      <c r="E121" s="19">
        <v>23000200211</v>
      </c>
      <c r="F121" s="14">
        <f>VLOOKUP(E121,'[1]Sheet1'!$D:$E,2,0)</f>
        <v>53</v>
      </c>
      <c r="G121" s="14">
        <f t="shared" si="18"/>
        <v>26.5</v>
      </c>
      <c r="H121" s="14"/>
      <c r="I121" s="29"/>
      <c r="J121" s="30">
        <v>72.34</v>
      </c>
      <c r="K121" s="14">
        <f aca="true" t="shared" si="19" ref="K117:K136">J121*0.5</f>
        <v>36.17</v>
      </c>
      <c r="L121" s="14">
        <f t="shared" si="17"/>
        <v>62.67</v>
      </c>
      <c r="M121" s="19" t="s">
        <v>15</v>
      </c>
      <c r="N121" s="19"/>
    </row>
    <row r="122" spans="1:14" s="1" customFormat="1" ht="24">
      <c r="A122" s="11">
        <v>279</v>
      </c>
      <c r="B122" s="11">
        <v>119</v>
      </c>
      <c r="C122" s="18" t="s">
        <v>53</v>
      </c>
      <c r="D122" s="18" t="s">
        <v>54</v>
      </c>
      <c r="E122" s="19">
        <v>23000200020</v>
      </c>
      <c r="F122" s="14">
        <f>VLOOKUP(E122,'[1]Sheet1'!$D:$E,2,0)</f>
        <v>64</v>
      </c>
      <c r="G122" s="14">
        <f t="shared" si="18"/>
        <v>32</v>
      </c>
      <c r="H122" s="14"/>
      <c r="I122" s="29"/>
      <c r="J122" s="30">
        <v>79.13</v>
      </c>
      <c r="K122" s="14">
        <f t="shared" si="19"/>
        <v>39.565</v>
      </c>
      <c r="L122" s="14">
        <f t="shared" si="17"/>
        <v>71.565</v>
      </c>
      <c r="M122" s="19" t="s">
        <v>15</v>
      </c>
      <c r="N122" s="19"/>
    </row>
    <row r="123" spans="1:14" s="1" customFormat="1" ht="24">
      <c r="A123" s="11">
        <v>281</v>
      </c>
      <c r="B123" s="11">
        <v>120</v>
      </c>
      <c r="C123" s="18" t="s">
        <v>53</v>
      </c>
      <c r="D123" s="18" t="s">
        <v>54</v>
      </c>
      <c r="E123" s="19">
        <v>23000200192</v>
      </c>
      <c r="F123" s="14">
        <f>VLOOKUP(E123,'[1]Sheet1'!$D:$E,2,0)</f>
        <v>62</v>
      </c>
      <c r="G123" s="14">
        <f t="shared" si="18"/>
        <v>31</v>
      </c>
      <c r="H123" s="14"/>
      <c r="I123" s="29"/>
      <c r="J123" s="30">
        <v>78.21</v>
      </c>
      <c r="K123" s="14">
        <f t="shared" si="19"/>
        <v>39.105</v>
      </c>
      <c r="L123" s="14">
        <f t="shared" si="17"/>
        <v>70.10499999999999</v>
      </c>
      <c r="M123" s="19" t="s">
        <v>16</v>
      </c>
      <c r="N123" s="19"/>
    </row>
    <row r="124" spans="1:14" s="1" customFormat="1" ht="24">
      <c r="A124" s="11">
        <v>280</v>
      </c>
      <c r="B124" s="11">
        <v>121</v>
      </c>
      <c r="C124" s="18" t="s">
        <v>53</v>
      </c>
      <c r="D124" s="18" t="s">
        <v>54</v>
      </c>
      <c r="E124" s="19">
        <v>23000200162</v>
      </c>
      <c r="F124" s="14">
        <f>VLOOKUP(E124,'[1]Sheet1'!$D:$E,2,0)</f>
        <v>62</v>
      </c>
      <c r="G124" s="14">
        <f t="shared" si="18"/>
        <v>31</v>
      </c>
      <c r="H124" s="14"/>
      <c r="I124" s="29"/>
      <c r="J124" s="30">
        <v>75.6</v>
      </c>
      <c r="K124" s="14">
        <f t="shared" si="19"/>
        <v>37.8</v>
      </c>
      <c r="L124" s="14">
        <f t="shared" si="17"/>
        <v>68.8</v>
      </c>
      <c r="M124" s="19" t="s">
        <v>16</v>
      </c>
      <c r="N124" s="19"/>
    </row>
    <row r="125" spans="1:14" s="1" customFormat="1" ht="36">
      <c r="A125" s="11">
        <v>74</v>
      </c>
      <c r="B125" s="11">
        <v>122</v>
      </c>
      <c r="C125" s="18" t="s">
        <v>53</v>
      </c>
      <c r="D125" s="18" t="s">
        <v>55</v>
      </c>
      <c r="E125" s="19">
        <v>23000200331</v>
      </c>
      <c r="F125" s="14">
        <f>VLOOKUP(E125,'[1]Sheet1'!$D:$E,2,0)</f>
        <v>70</v>
      </c>
      <c r="G125" s="14">
        <f t="shared" si="18"/>
        <v>35</v>
      </c>
      <c r="H125" s="14"/>
      <c r="I125" s="29"/>
      <c r="J125" s="30">
        <v>74.62</v>
      </c>
      <c r="K125" s="14">
        <f t="shared" si="19"/>
        <v>37.31</v>
      </c>
      <c r="L125" s="14">
        <f t="shared" si="17"/>
        <v>72.31</v>
      </c>
      <c r="M125" s="19" t="s">
        <v>15</v>
      </c>
      <c r="N125" s="19"/>
    </row>
    <row r="126" spans="1:14" s="1" customFormat="1" ht="36">
      <c r="A126" s="11">
        <v>73</v>
      </c>
      <c r="B126" s="11">
        <v>123</v>
      </c>
      <c r="C126" s="18" t="s">
        <v>53</v>
      </c>
      <c r="D126" s="18" t="s">
        <v>55</v>
      </c>
      <c r="E126" s="19">
        <v>23000200021</v>
      </c>
      <c r="F126" s="14">
        <f>VLOOKUP(E126,'[1]Sheet1'!$D:$E,2,0)</f>
        <v>63</v>
      </c>
      <c r="G126" s="14">
        <f t="shared" si="18"/>
        <v>31.5</v>
      </c>
      <c r="H126" s="14"/>
      <c r="I126" s="29"/>
      <c r="J126" s="30">
        <v>75.71</v>
      </c>
      <c r="K126" s="14">
        <f t="shared" si="19"/>
        <v>37.855</v>
      </c>
      <c r="L126" s="14">
        <f t="shared" si="17"/>
        <v>69.35499999999999</v>
      </c>
      <c r="M126" s="19" t="s">
        <v>15</v>
      </c>
      <c r="N126" s="19"/>
    </row>
    <row r="127" spans="1:14" s="1" customFormat="1" ht="36">
      <c r="A127" s="11">
        <v>78</v>
      </c>
      <c r="B127" s="11">
        <v>124</v>
      </c>
      <c r="C127" s="18" t="s">
        <v>53</v>
      </c>
      <c r="D127" s="18" t="s">
        <v>55</v>
      </c>
      <c r="E127" s="19">
        <v>23000200325</v>
      </c>
      <c r="F127" s="14">
        <f>VLOOKUP(E127,'[1]Sheet1'!$D:$E,2,0)</f>
        <v>58</v>
      </c>
      <c r="G127" s="14">
        <f t="shared" si="18"/>
        <v>29</v>
      </c>
      <c r="H127" s="14"/>
      <c r="I127" s="29"/>
      <c r="J127" s="30">
        <v>79.81</v>
      </c>
      <c r="K127" s="14">
        <f t="shared" si="19"/>
        <v>39.905</v>
      </c>
      <c r="L127" s="14">
        <f t="shared" si="17"/>
        <v>68.905</v>
      </c>
      <c r="M127" s="19" t="s">
        <v>16</v>
      </c>
      <c r="N127" s="19"/>
    </row>
    <row r="128" spans="1:14" s="1" customFormat="1" ht="36">
      <c r="A128" s="11">
        <v>75</v>
      </c>
      <c r="B128" s="11">
        <v>125</v>
      </c>
      <c r="C128" s="18" t="s">
        <v>53</v>
      </c>
      <c r="D128" s="18" t="s">
        <v>55</v>
      </c>
      <c r="E128" s="19">
        <v>23000200998</v>
      </c>
      <c r="F128" s="14">
        <f>VLOOKUP(E128,'[1]Sheet1'!$D:$E,2,0)</f>
        <v>62</v>
      </c>
      <c r="G128" s="14">
        <f t="shared" si="18"/>
        <v>31</v>
      </c>
      <c r="H128" s="14"/>
      <c r="I128" s="29"/>
      <c r="J128" s="30">
        <v>74.4</v>
      </c>
      <c r="K128" s="14">
        <f t="shared" si="19"/>
        <v>37.2</v>
      </c>
      <c r="L128" s="14">
        <f t="shared" si="17"/>
        <v>68.2</v>
      </c>
      <c r="M128" s="19" t="s">
        <v>16</v>
      </c>
      <c r="N128" s="19"/>
    </row>
    <row r="129" spans="1:14" s="1" customFormat="1" ht="36">
      <c r="A129" s="11">
        <v>77</v>
      </c>
      <c r="B129" s="11">
        <v>126</v>
      </c>
      <c r="C129" s="18" t="s">
        <v>53</v>
      </c>
      <c r="D129" s="18" t="s">
        <v>55</v>
      </c>
      <c r="E129" s="19">
        <v>23000200273</v>
      </c>
      <c r="F129" s="14">
        <f>VLOOKUP(E129,'[1]Sheet1'!$D:$E,2,0)</f>
        <v>61</v>
      </c>
      <c r="G129" s="14">
        <f t="shared" si="18"/>
        <v>30.5</v>
      </c>
      <c r="H129" s="14"/>
      <c r="I129" s="29"/>
      <c r="J129" s="30">
        <v>73.03</v>
      </c>
      <c r="K129" s="14">
        <f t="shared" si="19"/>
        <v>36.515</v>
      </c>
      <c r="L129" s="14">
        <f t="shared" si="17"/>
        <v>67.015</v>
      </c>
      <c r="M129" s="19" t="s">
        <v>16</v>
      </c>
      <c r="N129" s="19"/>
    </row>
    <row r="130" spans="1:14" s="1" customFormat="1" ht="36">
      <c r="A130" s="11">
        <v>76</v>
      </c>
      <c r="B130" s="11">
        <v>127</v>
      </c>
      <c r="C130" s="18" t="s">
        <v>53</v>
      </c>
      <c r="D130" s="18" t="s">
        <v>55</v>
      </c>
      <c r="E130" s="19">
        <v>23000200857</v>
      </c>
      <c r="F130" s="14">
        <f>VLOOKUP(E130,'[1]Sheet1'!$D:$E,2,0)</f>
        <v>61</v>
      </c>
      <c r="G130" s="14">
        <f t="shared" si="18"/>
        <v>30.5</v>
      </c>
      <c r="H130" s="14"/>
      <c r="I130" s="29"/>
      <c r="J130" s="30" t="s">
        <v>22</v>
      </c>
      <c r="K130" s="14">
        <v>0</v>
      </c>
      <c r="L130" s="14">
        <f t="shared" si="17"/>
        <v>30.5</v>
      </c>
      <c r="M130" s="19" t="s">
        <v>16</v>
      </c>
      <c r="N130" s="19"/>
    </row>
    <row r="131" spans="1:14" s="1" customFormat="1" ht="24">
      <c r="A131" s="11">
        <v>81</v>
      </c>
      <c r="B131" s="11">
        <v>128</v>
      </c>
      <c r="C131" s="18" t="s">
        <v>56</v>
      </c>
      <c r="D131" s="18" t="s">
        <v>57</v>
      </c>
      <c r="E131" s="19">
        <v>23000200943</v>
      </c>
      <c r="F131" s="14">
        <f>VLOOKUP(E131,'[1]Sheet1'!$D:$E,2,0)</f>
        <v>61</v>
      </c>
      <c r="G131" s="14">
        <f t="shared" si="18"/>
        <v>30.5</v>
      </c>
      <c r="H131" s="14"/>
      <c r="I131" s="29"/>
      <c r="J131" s="30">
        <v>74.44</v>
      </c>
      <c r="K131" s="14">
        <f t="shared" si="19"/>
        <v>37.22</v>
      </c>
      <c r="L131" s="14">
        <f t="shared" si="17"/>
        <v>67.72</v>
      </c>
      <c r="M131" s="19" t="s">
        <v>15</v>
      </c>
      <c r="N131" s="19"/>
    </row>
    <row r="132" spans="1:14" s="2" customFormat="1" ht="24">
      <c r="A132" s="10">
        <v>79</v>
      </c>
      <c r="B132" s="11">
        <v>129</v>
      </c>
      <c r="C132" s="31" t="s">
        <v>56</v>
      </c>
      <c r="D132" s="31" t="s">
        <v>57</v>
      </c>
      <c r="E132" s="20">
        <v>23000200753</v>
      </c>
      <c r="F132" s="21">
        <v>55</v>
      </c>
      <c r="G132" s="24">
        <f t="shared" si="18"/>
        <v>27.5</v>
      </c>
      <c r="H132" s="24"/>
      <c r="I132" s="32"/>
      <c r="J132" s="33" t="s">
        <v>22</v>
      </c>
      <c r="K132" s="14">
        <v>0</v>
      </c>
      <c r="L132" s="14">
        <f t="shared" si="17"/>
        <v>27.5</v>
      </c>
      <c r="M132" s="20" t="s">
        <v>16</v>
      </c>
      <c r="N132" s="20"/>
    </row>
    <row r="133" spans="1:14" s="2" customFormat="1" ht="24">
      <c r="A133" s="10">
        <v>83</v>
      </c>
      <c r="B133" s="11">
        <v>130</v>
      </c>
      <c r="C133" s="31" t="s">
        <v>56</v>
      </c>
      <c r="D133" s="31" t="s">
        <v>57</v>
      </c>
      <c r="E133" s="20">
        <v>23000200310</v>
      </c>
      <c r="F133" s="21">
        <v>54</v>
      </c>
      <c r="G133" s="24">
        <f t="shared" si="18"/>
        <v>27</v>
      </c>
      <c r="H133" s="24"/>
      <c r="I133" s="32"/>
      <c r="J133" s="33" t="s">
        <v>22</v>
      </c>
      <c r="K133" s="14">
        <v>0</v>
      </c>
      <c r="L133" s="14">
        <f t="shared" si="17"/>
        <v>27</v>
      </c>
      <c r="M133" s="20" t="s">
        <v>16</v>
      </c>
      <c r="N133" s="20"/>
    </row>
    <row r="134" spans="1:14" s="2" customFormat="1" ht="24">
      <c r="A134" s="11">
        <v>84</v>
      </c>
      <c r="B134" s="11">
        <v>131</v>
      </c>
      <c r="C134" s="18" t="s">
        <v>56</v>
      </c>
      <c r="D134" s="18" t="s">
        <v>58</v>
      </c>
      <c r="E134" s="19">
        <v>23000200902</v>
      </c>
      <c r="F134" s="14">
        <f>VLOOKUP(E134,'[1]Sheet1'!$D:$E,2,0)</f>
        <v>70</v>
      </c>
      <c r="G134" s="14">
        <f t="shared" si="18"/>
        <v>35</v>
      </c>
      <c r="H134" s="14"/>
      <c r="I134" s="29"/>
      <c r="J134" s="30">
        <v>76.7</v>
      </c>
      <c r="K134" s="14">
        <f t="shared" si="19"/>
        <v>38.35</v>
      </c>
      <c r="L134" s="14">
        <f t="shared" si="17"/>
        <v>73.35</v>
      </c>
      <c r="M134" s="19" t="s">
        <v>15</v>
      </c>
      <c r="N134" s="19"/>
    </row>
    <row r="135" spans="1:14" s="2" customFormat="1" ht="24">
      <c r="A135" s="11">
        <v>82</v>
      </c>
      <c r="B135" s="11">
        <v>132</v>
      </c>
      <c r="C135" s="18" t="s">
        <v>56</v>
      </c>
      <c r="D135" s="18" t="s">
        <v>58</v>
      </c>
      <c r="E135" s="19">
        <v>23000200735</v>
      </c>
      <c r="F135" s="14">
        <f>VLOOKUP(E135,'[1]Sheet1'!$D:$E,2,0)</f>
        <v>68</v>
      </c>
      <c r="G135" s="14">
        <f t="shared" si="18"/>
        <v>34</v>
      </c>
      <c r="H135" s="14"/>
      <c r="I135" s="29"/>
      <c r="J135" s="30">
        <v>77.16</v>
      </c>
      <c r="K135" s="14">
        <f t="shared" si="19"/>
        <v>38.58</v>
      </c>
      <c r="L135" s="14">
        <f t="shared" si="17"/>
        <v>72.58</v>
      </c>
      <c r="M135" s="19" t="s">
        <v>16</v>
      </c>
      <c r="N135" s="19"/>
    </row>
    <row r="136" spans="2:14" s="2" customFormat="1" ht="24">
      <c r="B136" s="11">
        <v>133</v>
      </c>
      <c r="C136" s="31" t="s">
        <v>56</v>
      </c>
      <c r="D136" s="31" t="s">
        <v>58</v>
      </c>
      <c r="E136" s="20">
        <v>23000200898</v>
      </c>
      <c r="F136" s="21">
        <v>62</v>
      </c>
      <c r="G136" s="24">
        <f t="shared" si="18"/>
        <v>31</v>
      </c>
      <c r="H136" s="24"/>
      <c r="I136" s="32"/>
      <c r="J136" s="30">
        <v>79.62</v>
      </c>
      <c r="K136" s="14">
        <f t="shared" si="19"/>
        <v>39.81</v>
      </c>
      <c r="L136" s="14">
        <f t="shared" si="17"/>
        <v>70.81</v>
      </c>
      <c r="M136" s="19" t="s">
        <v>16</v>
      </c>
      <c r="N136" s="20"/>
    </row>
  </sheetData>
  <sheetProtection/>
  <autoFilter ref="A3:N136"/>
  <mergeCells count="2">
    <mergeCell ref="B1:C1"/>
    <mergeCell ref="A2:N2"/>
  </mergeCells>
  <printOptions horizontalCentered="1"/>
  <pageMargins left="0.275" right="0.275" top="0.5902777777777778" bottom="0.7868055555555555" header="0.5118055555555555" footer="0.19652777777777777"/>
  <pageSetup horizontalDpi="600" verticalDpi="600" orientation="portrait"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2019-05-18T01:18:56Z</cp:lastPrinted>
  <dcterms:created xsi:type="dcterms:W3CDTF">2019-05-13T12:38:35Z</dcterms:created>
  <dcterms:modified xsi:type="dcterms:W3CDTF">2023-03-04T08:25:34Z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DC362D89D3394C32BEBC3B9A88FC0577</vt:lpwstr>
  </property>
  <property fmtid="{D5CDD505-2E9C-101B-9397-08002B2CF9AE}" pid="5" name="KSOReadingLayo">
    <vt:bool>true</vt:bool>
  </property>
</Properties>
</file>