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120" activeTab="0"/>
  </bookViews>
  <sheets>
    <sheet name="进入考察体检范围" sheetId="1" r:id="rId1"/>
  </sheets>
  <externalReferences>
    <externalReference r:id="rId4"/>
  </externalReferences>
  <definedNames>
    <definedName name="_xlnm.Print_Area" localSheetId="0">'进入考察体检范围'!$A$1:$D$19</definedName>
  </definedNames>
  <calcPr calcId="144525"/>
</workbook>
</file>

<file path=xl/sharedStrings.xml><?xml version="1.0" encoding="utf-8"?>
<sst xmlns="http://schemas.openxmlformats.org/spreadsheetml/2006/main" count="64" uniqueCount="37">
  <si>
    <t>齐河经济开发区建设投资有限公司公开招聘工作人员
进入考察体检范围人员</t>
  </si>
  <si>
    <t>岗位</t>
  </si>
  <si>
    <t>笔试准考证号</t>
  </si>
  <si>
    <t>面试号</t>
  </si>
  <si>
    <t>面试成绩</t>
  </si>
  <si>
    <t>笔试成绩</t>
  </si>
  <si>
    <t>总成绩</t>
  </si>
  <si>
    <t>排名</t>
  </si>
  <si>
    <t>"画“√”为进入考察体检
范围人员"</t>
  </si>
  <si>
    <t>备注</t>
  </si>
  <si>
    <t>财务负责人</t>
  </si>
  <si>
    <t>202302260105</t>
  </si>
  <si>
    <t>1</t>
  </si>
  <si>
    <t>√</t>
  </si>
  <si>
    <t>202302260102</t>
  </si>
  <si>
    <t>2</t>
  </si>
  <si>
    <t>工程技术负责人</t>
  </si>
  <si>
    <t>202302260114</t>
  </si>
  <si>
    <t>202302260111</t>
  </si>
  <si>
    <t>工程师A岗</t>
  </si>
  <si>
    <t>202302260304</t>
  </si>
  <si>
    <t>202302260305</t>
  </si>
  <si>
    <t>202302260302</t>
  </si>
  <si>
    <t>4</t>
  </si>
  <si>
    <t>202302260306</t>
  </si>
  <si>
    <t>3</t>
  </si>
  <si>
    <t>工程师B岗</t>
  </si>
  <si>
    <t>202302260403</t>
  </si>
  <si>
    <t>202302260408</t>
  </si>
  <si>
    <t>202302260413</t>
  </si>
  <si>
    <t>5</t>
  </si>
  <si>
    <t>202302260513</t>
  </si>
  <si>
    <t>202302260406</t>
  </si>
  <si>
    <t>放弃</t>
  </si>
  <si>
    <t>会计</t>
  </si>
  <si>
    <t>202302260611</t>
  </si>
  <si>
    <t>202302260616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</si>
</sst>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$-409]mmm/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宋体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9"/>
      <name val="宋体"/>
      <family val="2"/>
    </font>
    <font>
      <b/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417;&#33805;\2.&#40784;&#20139;&#21171;&#21153;\3.&#19994;&#21153;\3.&#21333;&#27169;&#22359;\4.&#32463;&#27982;&#24320;&#21457;&#21306;&#24314;&#35774;&#25237;&#36164;&#26377;&#38480;&#20844;&#21496;\3.6&#38754;&#35797;&#32479;&#2099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考察体检范围"/>
      <sheetName val="统分表"/>
      <sheetName val="笔试成绩"/>
    </sheetNames>
    <sheetDataSet>
      <sheetData sheetId="0"/>
      <sheetData sheetId="1"/>
      <sheetData sheetId="2">
        <row r="1">
          <cell r="C1" t="str">
            <v>准考证号</v>
          </cell>
          <cell r="D1" t="str">
            <v>笔试成就</v>
          </cell>
        </row>
        <row r="2">
          <cell r="C2" t="str">
            <v>202302260102</v>
          </cell>
          <cell r="D2">
            <v>74</v>
          </cell>
        </row>
        <row r="3">
          <cell r="C3" t="str">
            <v>202302260105</v>
          </cell>
          <cell r="D3">
            <v>69</v>
          </cell>
        </row>
        <row r="4">
          <cell r="C4" t="str">
            <v>202302260114</v>
          </cell>
          <cell r="D4">
            <v>58</v>
          </cell>
        </row>
        <row r="5">
          <cell r="C5" t="str">
            <v>202302260111</v>
          </cell>
          <cell r="D5">
            <v>53</v>
          </cell>
        </row>
        <row r="6">
          <cell r="C6" t="str">
            <v>202302260302</v>
          </cell>
          <cell r="D6">
            <v>45</v>
          </cell>
        </row>
        <row r="7">
          <cell r="C7" t="str">
            <v>202302260304</v>
          </cell>
          <cell r="D7">
            <v>45</v>
          </cell>
        </row>
        <row r="8">
          <cell r="C8" t="str">
            <v>202302260305</v>
          </cell>
          <cell r="D8">
            <v>42</v>
          </cell>
        </row>
        <row r="9">
          <cell r="C9" t="str">
            <v>202302260306</v>
          </cell>
          <cell r="D9">
            <v>41</v>
          </cell>
        </row>
        <row r="10">
          <cell r="C10" t="str">
            <v>202302260406</v>
          </cell>
          <cell r="D10">
            <v>53</v>
          </cell>
        </row>
        <row r="11">
          <cell r="C11" t="str">
            <v>202302260403</v>
          </cell>
          <cell r="D11">
            <v>47</v>
          </cell>
        </row>
        <row r="12">
          <cell r="C12" t="str">
            <v>202302260408</v>
          </cell>
          <cell r="D12">
            <v>47</v>
          </cell>
        </row>
        <row r="13">
          <cell r="C13" t="str">
            <v>202302260413</v>
          </cell>
          <cell r="D13">
            <v>45</v>
          </cell>
        </row>
        <row r="14">
          <cell r="C14" t="str">
            <v>202302260513</v>
          </cell>
          <cell r="D14">
            <v>45</v>
          </cell>
        </row>
        <row r="15">
          <cell r="C15" t="str">
            <v>202302260611</v>
          </cell>
          <cell r="D15">
            <v>74</v>
          </cell>
        </row>
        <row r="16">
          <cell r="C16" t="str">
            <v>202302260616</v>
          </cell>
          <cell r="D16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EP19"/>
  <sheetViews>
    <sheetView tabSelected="1" zoomScale="85" zoomScaleNormal="85" workbookViewId="0" topLeftCell="A1">
      <pane ySplit="2" topLeftCell="A3" activePane="bottomLeft" state="frozen"/>
      <selection pane="bottomLeft" activeCell="L14" sqref="L14"/>
    </sheetView>
  </sheetViews>
  <sheetFormatPr defaultColWidth="9.00390625" defaultRowHeight="21" customHeight="1"/>
  <cols>
    <col min="1" max="1" width="14.28125" style="4" customWidth="1"/>
    <col min="2" max="2" width="13.57421875" style="5" customWidth="1"/>
    <col min="3" max="3" width="8.421875" style="6" customWidth="1"/>
    <col min="4" max="4" width="13.00390625" style="7" customWidth="1"/>
    <col min="5" max="5" width="9.7109375" style="6" customWidth="1"/>
    <col min="6" max="6" width="9.7109375" style="8" customWidth="1"/>
    <col min="7" max="9" width="9.7109375" style="6" customWidth="1"/>
    <col min="10" max="16384" width="9.00390625" style="4" customWidth="1"/>
  </cols>
  <sheetData>
    <row r="1" spans="1:9" ht="46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21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2" customFormat="1" ht="21" customHeight="1">
      <c r="A3" s="13" t="s">
        <v>10</v>
      </c>
      <c r="B3" s="14" t="s">
        <v>11</v>
      </c>
      <c r="C3" s="15" t="s">
        <v>12</v>
      </c>
      <c r="D3" s="16">
        <v>89.67</v>
      </c>
      <c r="E3" s="17">
        <f>VLOOKUP(B:B,'[1]笔试成绩'!C:D,2,0)</f>
        <v>69</v>
      </c>
      <c r="F3" s="17">
        <f aca="true" t="shared" si="0" ref="F3:F14">ROUND((D3+E3)/2,2)</f>
        <v>79.34</v>
      </c>
      <c r="G3" s="17">
        <v>1</v>
      </c>
      <c r="H3" s="17" t="s">
        <v>13</v>
      </c>
      <c r="I3" s="17"/>
    </row>
    <row r="4" spans="1:9" s="2" customFormat="1" ht="21" customHeight="1">
      <c r="A4" s="13" t="s">
        <v>10</v>
      </c>
      <c r="B4" s="14" t="s">
        <v>14</v>
      </c>
      <c r="C4" s="15" t="s">
        <v>15</v>
      </c>
      <c r="D4" s="16">
        <v>75.67</v>
      </c>
      <c r="E4" s="17">
        <f>VLOOKUP(B:B,'[1]笔试成绩'!C:D,2,0)</f>
        <v>74</v>
      </c>
      <c r="F4" s="17">
        <f t="shared" si="0"/>
        <v>74.84</v>
      </c>
      <c r="G4" s="17">
        <v>2</v>
      </c>
      <c r="H4" s="17"/>
      <c r="I4" s="17"/>
    </row>
    <row r="5" spans="1:9" s="2" customFormat="1" ht="21" customHeight="1">
      <c r="A5" s="18" t="s">
        <v>16</v>
      </c>
      <c r="B5" s="14" t="s">
        <v>17</v>
      </c>
      <c r="C5" s="15" t="s">
        <v>15</v>
      </c>
      <c r="D5" s="16">
        <v>84.83</v>
      </c>
      <c r="E5" s="17">
        <f>VLOOKUP(B:B,'[1]笔试成绩'!C:D,2,0)</f>
        <v>58</v>
      </c>
      <c r="F5" s="17">
        <f t="shared" si="0"/>
        <v>71.42</v>
      </c>
      <c r="G5" s="17">
        <v>1</v>
      </c>
      <c r="H5" s="17" t="s">
        <v>13</v>
      </c>
      <c r="I5" s="17"/>
    </row>
    <row r="6" spans="1:9" s="2" customFormat="1" ht="21" customHeight="1">
      <c r="A6" s="13" t="s">
        <v>16</v>
      </c>
      <c r="B6" s="14" t="s">
        <v>18</v>
      </c>
      <c r="C6" s="15" t="s">
        <v>12</v>
      </c>
      <c r="D6" s="16">
        <v>79.5</v>
      </c>
      <c r="E6" s="17">
        <f>VLOOKUP(B:B,'[1]笔试成绩'!C:D,2,0)</f>
        <v>53</v>
      </c>
      <c r="F6" s="17">
        <f t="shared" si="0"/>
        <v>66.25</v>
      </c>
      <c r="G6" s="17">
        <v>2</v>
      </c>
      <c r="H6" s="17"/>
      <c r="I6" s="17"/>
    </row>
    <row r="7" spans="1:9" s="2" customFormat="1" ht="21" customHeight="1">
      <c r="A7" s="13" t="s">
        <v>19</v>
      </c>
      <c r="B7" s="14" t="s">
        <v>20</v>
      </c>
      <c r="C7" s="15" t="s">
        <v>15</v>
      </c>
      <c r="D7" s="16">
        <v>89.83</v>
      </c>
      <c r="E7" s="17">
        <f>VLOOKUP(B:B,'[1]笔试成绩'!C:D,2,0)</f>
        <v>45</v>
      </c>
      <c r="F7" s="17">
        <f t="shared" si="0"/>
        <v>67.42</v>
      </c>
      <c r="G7" s="17">
        <v>1</v>
      </c>
      <c r="H7" s="17" t="s">
        <v>13</v>
      </c>
      <c r="I7" s="17"/>
    </row>
    <row r="8" spans="1:9" s="2" customFormat="1" ht="21" customHeight="1">
      <c r="A8" s="13" t="s">
        <v>19</v>
      </c>
      <c r="B8" s="14" t="s">
        <v>21</v>
      </c>
      <c r="C8" s="15" t="s">
        <v>12</v>
      </c>
      <c r="D8" s="16">
        <v>85.17</v>
      </c>
      <c r="E8" s="17">
        <f>VLOOKUP(B:B,'[1]笔试成绩'!C:D,2,0)</f>
        <v>42</v>
      </c>
      <c r="F8" s="17">
        <f t="shared" si="0"/>
        <v>63.59</v>
      </c>
      <c r="G8" s="17">
        <v>2</v>
      </c>
      <c r="H8" s="17" t="s">
        <v>13</v>
      </c>
      <c r="I8" s="17"/>
    </row>
    <row r="9" spans="1:9" s="2" customFormat="1" ht="21" customHeight="1">
      <c r="A9" s="13" t="s">
        <v>19</v>
      </c>
      <c r="B9" s="14" t="s">
        <v>22</v>
      </c>
      <c r="C9" s="15" t="s">
        <v>23</v>
      </c>
      <c r="D9" s="16">
        <v>81.67</v>
      </c>
      <c r="E9" s="17">
        <f>VLOOKUP(B:B,'[1]笔试成绩'!C:D,2,0)</f>
        <v>45</v>
      </c>
      <c r="F9" s="17">
        <f t="shared" si="0"/>
        <v>63.34</v>
      </c>
      <c r="G9" s="17">
        <v>3</v>
      </c>
      <c r="H9" s="17"/>
      <c r="I9" s="17"/>
    </row>
    <row r="10" spans="1:9" s="2" customFormat="1" ht="21" customHeight="1">
      <c r="A10" s="13" t="s">
        <v>19</v>
      </c>
      <c r="B10" s="14" t="s">
        <v>24</v>
      </c>
      <c r="C10" s="15" t="s">
        <v>25</v>
      </c>
      <c r="D10" s="16">
        <v>85.33</v>
      </c>
      <c r="E10" s="17">
        <f>VLOOKUP(B:B,'[1]笔试成绩'!C:D,2,0)</f>
        <v>41</v>
      </c>
      <c r="F10" s="17">
        <f t="shared" si="0"/>
        <v>63.17</v>
      </c>
      <c r="G10" s="17">
        <v>4</v>
      </c>
      <c r="H10" s="17"/>
      <c r="I10" s="17"/>
    </row>
    <row r="11" spans="1:9" s="2" customFormat="1" ht="21" customHeight="1">
      <c r="A11" s="13" t="s">
        <v>26</v>
      </c>
      <c r="B11" s="14" t="s">
        <v>27</v>
      </c>
      <c r="C11" s="15" t="s">
        <v>23</v>
      </c>
      <c r="D11" s="16">
        <v>92</v>
      </c>
      <c r="E11" s="17">
        <f>VLOOKUP(B:B,'[1]笔试成绩'!C:D,2,0)</f>
        <v>47</v>
      </c>
      <c r="F11" s="17">
        <f t="shared" si="0"/>
        <v>69.5</v>
      </c>
      <c r="G11" s="17">
        <v>1</v>
      </c>
      <c r="H11" s="17" t="s">
        <v>13</v>
      </c>
      <c r="I11" s="17"/>
    </row>
    <row r="12" spans="1:9" s="2" customFormat="1" ht="21" customHeight="1">
      <c r="A12" s="13" t="s">
        <v>26</v>
      </c>
      <c r="B12" s="14" t="s">
        <v>28</v>
      </c>
      <c r="C12" s="15" t="s">
        <v>15</v>
      </c>
      <c r="D12" s="16">
        <v>84.33</v>
      </c>
      <c r="E12" s="17">
        <f>VLOOKUP(B:B,'[1]笔试成绩'!C:D,2,0)</f>
        <v>47</v>
      </c>
      <c r="F12" s="17">
        <f t="shared" si="0"/>
        <v>65.67</v>
      </c>
      <c r="G12" s="17">
        <v>2</v>
      </c>
      <c r="H12" s="17" t="s">
        <v>13</v>
      </c>
      <c r="I12" s="17"/>
    </row>
    <row r="13" spans="1:16370" s="2" customFormat="1" ht="21" customHeight="1">
      <c r="A13" s="13" t="s">
        <v>26</v>
      </c>
      <c r="B13" s="14" t="s">
        <v>29</v>
      </c>
      <c r="C13" s="15" t="s">
        <v>30</v>
      </c>
      <c r="D13" s="16">
        <v>85.17</v>
      </c>
      <c r="E13" s="17">
        <f>VLOOKUP(B:B,'[1]笔试成绩'!C:D,2,0)</f>
        <v>45</v>
      </c>
      <c r="F13" s="17">
        <f t="shared" si="0"/>
        <v>65.09</v>
      </c>
      <c r="G13" s="17">
        <v>3</v>
      </c>
      <c r="H13" s="17"/>
      <c r="I13" s="17"/>
      <c r="XEO13" s="22"/>
      <c r="XEP13" s="22"/>
    </row>
    <row r="14" spans="1:9" s="2" customFormat="1" ht="21" customHeight="1">
      <c r="A14" s="13" t="s">
        <v>26</v>
      </c>
      <c r="B14" s="14" t="s">
        <v>31</v>
      </c>
      <c r="C14" s="15" t="s">
        <v>25</v>
      </c>
      <c r="D14" s="16">
        <v>82.5</v>
      </c>
      <c r="E14" s="17">
        <f>VLOOKUP(B:B,'[1]笔试成绩'!C:D,2,0)</f>
        <v>45</v>
      </c>
      <c r="F14" s="17">
        <f t="shared" si="0"/>
        <v>63.75</v>
      </c>
      <c r="G14" s="17">
        <v>4</v>
      </c>
      <c r="H14" s="17"/>
      <c r="I14" s="17"/>
    </row>
    <row r="15" spans="1:9" s="2" customFormat="1" ht="21" customHeight="1">
      <c r="A15" s="13" t="s">
        <v>26</v>
      </c>
      <c r="B15" s="14" t="s">
        <v>32</v>
      </c>
      <c r="C15" s="15" t="s">
        <v>33</v>
      </c>
      <c r="D15" s="15" t="s">
        <v>33</v>
      </c>
      <c r="E15" s="17">
        <f>VLOOKUP(B:B,'[1]笔试成绩'!C:D,2,0)</f>
        <v>53</v>
      </c>
      <c r="F15" s="17">
        <v>0</v>
      </c>
      <c r="G15" s="17"/>
      <c r="H15" s="17"/>
      <c r="I15" s="17" t="s">
        <v>33</v>
      </c>
    </row>
    <row r="16" spans="1:16370" s="2" customFormat="1" ht="21" customHeight="1">
      <c r="A16" s="13" t="s">
        <v>34</v>
      </c>
      <c r="B16" s="14" t="s">
        <v>35</v>
      </c>
      <c r="C16" s="15" t="s">
        <v>15</v>
      </c>
      <c r="D16" s="16">
        <v>87.83</v>
      </c>
      <c r="E16" s="17">
        <f>VLOOKUP(B:B,'[1]笔试成绩'!C:D,2,0)</f>
        <v>74</v>
      </c>
      <c r="F16" s="17">
        <f>ROUND((D16+E16)/2,2)</f>
        <v>80.92</v>
      </c>
      <c r="G16" s="17">
        <v>1</v>
      </c>
      <c r="H16" s="17" t="s">
        <v>13</v>
      </c>
      <c r="I16" s="17"/>
      <c r="XEO16" s="23"/>
      <c r="XEP16" s="23"/>
    </row>
    <row r="17" spans="1:16370" s="2" customFormat="1" ht="21" customHeight="1">
      <c r="A17" s="13" t="s">
        <v>34</v>
      </c>
      <c r="B17" s="14" t="s">
        <v>36</v>
      </c>
      <c r="C17" s="15" t="s">
        <v>12</v>
      </c>
      <c r="D17" s="16">
        <v>77.17</v>
      </c>
      <c r="E17" s="17">
        <f>VLOOKUP(B:B,'[1]笔试成绩'!C:D,2,0)</f>
        <v>69</v>
      </c>
      <c r="F17" s="17">
        <f>ROUND((D17+E17)/2,2)</f>
        <v>73.09</v>
      </c>
      <c r="G17" s="17">
        <v>2</v>
      </c>
      <c r="H17" s="17"/>
      <c r="I17" s="17"/>
      <c r="XEO17" s="24"/>
      <c r="XEP17" s="24"/>
    </row>
    <row r="18" spans="3:9" s="3" customFormat="1" ht="49" customHeight="1">
      <c r="C18" s="19"/>
      <c r="D18" s="20"/>
      <c r="E18" s="21"/>
      <c r="F18" s="21"/>
      <c r="G18" s="21"/>
      <c r="H18" s="21"/>
      <c r="I18" s="21"/>
    </row>
    <row r="19" spans="3:9" s="3" customFormat="1" ht="49" customHeight="1">
      <c r="C19" s="19"/>
      <c r="D19" s="20"/>
      <c r="E19" s="21"/>
      <c r="F19" s="21"/>
      <c r="G19" s="21"/>
      <c r="H19" s="21"/>
      <c r="I19" s="21"/>
    </row>
  </sheetData>
  <mergeCells count="1">
    <mergeCell ref="A1:I1"/>
  </mergeCells>
  <printOptions gridLines="1" horizontalCentered="1"/>
  <pageMargins left="0.472222222222222" right="0.432638888888889" top="0.393055555555556" bottom="0.196527777777778" header="0.0784722222222222" footer="0.156944444444444"/>
  <pageSetup horizontalDpi="600" verticalDpi="600" orientation="landscape" paperSize="9" scale="75"/>
  <headerFooter>
    <oddFooter>&amp;C&amp;"+"&amp;12&amp;B
记分员：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朱萍</dc:creator>
  <cp:keywords/>
  <dc:description/>
  <cp:lastModifiedBy>Sunshine</cp:lastModifiedBy>
  <dcterms:created xsi:type="dcterms:W3CDTF">2023-03-06T09:52:00Z</dcterms:created>
  <dcterms:modified xsi:type="dcterms:W3CDTF">2023-03-06T09:54:02Z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E8ED550CF9DE4477AB13F296829D6832</vt:lpwstr>
  </property>
  <property fmtid="{D5CDD505-2E9C-101B-9397-08002B2CF9AE}" pid="3" name="KSOProductBuildVer">
    <vt:lpwstr>2052-11.1.0.13703</vt:lpwstr>
  </property>
</Properties>
</file>