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入围体检人员名单" sheetId="1" r:id="rId1"/>
  </sheets>
  <definedNames>
    <definedName name="_xlnm._FilterDatabase" localSheetId="0" hidden="1">入围体检人员名单!$A$1:$Q$35</definedName>
    <definedName name="_xlnm.Print_Area" localSheetId="0">入围体检人员名单!$A$1:$Q$32</definedName>
    <definedName name="_xlnm.Print_Titles" localSheetId="0">入围体检人员名单!$1:$3</definedName>
  </definedNames>
  <calcPr calcId="144525"/>
</workbook>
</file>

<file path=xl/sharedStrings.xml><?xml version="1.0" encoding="utf-8"?>
<sst xmlns="http://schemas.openxmlformats.org/spreadsheetml/2006/main" count="139" uniqueCount="75">
  <si>
    <t xml:space="preserve">    2022年湖北省基层医疗卫生专业技术人员专项公开招聘恩施市域统招入围体检人员名单</t>
  </si>
  <si>
    <t>序号</t>
  </si>
  <si>
    <t>报考县市</t>
  </si>
  <si>
    <t>姓名</t>
  </si>
  <si>
    <t>报考岗位</t>
  </si>
  <si>
    <t>岗位代码</t>
  </si>
  <si>
    <t>医疗卫生专业基础卷面成绩</t>
  </si>
  <si>
    <t>综合应用能力卷面成绩</t>
  </si>
  <si>
    <t>笔试    卷面   总成绩(F+G)</t>
  </si>
  <si>
    <t>笔试    总成绩百分制折合分（H/3）</t>
  </si>
  <si>
    <t>加分</t>
  </si>
  <si>
    <t>笔试总成绩【(I+J)*40%】</t>
  </si>
  <si>
    <t>面试
成绩</t>
  </si>
  <si>
    <t>面试
总成绩（60%)</t>
  </si>
  <si>
    <t>测试
总成绩(K+M）</t>
  </si>
  <si>
    <t>最终  排名</t>
  </si>
  <si>
    <t>计划数</t>
  </si>
  <si>
    <t>备注</t>
  </si>
  <si>
    <t>恩施市</t>
  </si>
  <si>
    <t>李银平</t>
  </si>
  <si>
    <t>西医口腔科医生</t>
  </si>
  <si>
    <t>2022M0002</t>
  </si>
  <si>
    <t>田西</t>
  </si>
  <si>
    <t>陈学恩</t>
  </si>
  <si>
    <t>西医外科临床医生</t>
  </si>
  <si>
    <t>2022M0003</t>
  </si>
  <si>
    <t>杨俊蓉</t>
  </si>
  <si>
    <t>放射技师</t>
  </si>
  <si>
    <t>2022M0004</t>
  </si>
  <si>
    <t>郭琴</t>
  </si>
  <si>
    <t>西医内科临床医生</t>
  </si>
  <si>
    <t>2022M0006</t>
  </si>
  <si>
    <t>毕仁波</t>
  </si>
  <si>
    <t>周星伍</t>
  </si>
  <si>
    <t>李明慧</t>
  </si>
  <si>
    <t>西医妇产科医生</t>
  </si>
  <si>
    <t>2022M0007</t>
  </si>
  <si>
    <t>谭亚姣</t>
  </si>
  <si>
    <t>王敏</t>
  </si>
  <si>
    <t>王格非</t>
  </si>
  <si>
    <t>放射医生</t>
  </si>
  <si>
    <t>2022M0008</t>
  </si>
  <si>
    <t>陈亮</t>
  </si>
  <si>
    <t>熊廷秀</t>
  </si>
  <si>
    <t>康复治疗医生</t>
  </si>
  <si>
    <t>2022M0009</t>
  </si>
  <si>
    <t>刘迎</t>
  </si>
  <si>
    <t>向贻刚</t>
  </si>
  <si>
    <t>王静</t>
  </si>
  <si>
    <t>宋淑淑</t>
  </si>
  <si>
    <t>中医临床医生</t>
  </si>
  <si>
    <t>2022M0010</t>
  </si>
  <si>
    <t>谭田艳</t>
  </si>
  <si>
    <t>齐竹影</t>
  </si>
  <si>
    <t>彩超医生</t>
  </si>
  <si>
    <t>2022M0011</t>
  </si>
  <si>
    <t>易娴</t>
  </si>
  <si>
    <t>张亚琦</t>
  </si>
  <si>
    <t>麻醉医生</t>
  </si>
  <si>
    <t>2022M0012</t>
  </si>
  <si>
    <t>李莉</t>
  </si>
  <si>
    <t>2022M0013</t>
  </si>
  <si>
    <t>吴剑波</t>
  </si>
  <si>
    <t>2022M0014</t>
  </si>
  <si>
    <t>廖兆志</t>
  </si>
  <si>
    <t>西医儿科医生</t>
  </si>
  <si>
    <t>2022M0015</t>
  </si>
  <si>
    <t>袁一丹</t>
  </si>
  <si>
    <t>全科医生</t>
  </si>
  <si>
    <t>2022M0001</t>
  </si>
  <si>
    <t>本科定向生</t>
  </si>
  <si>
    <t>文宇</t>
  </si>
  <si>
    <t>袁媛</t>
  </si>
  <si>
    <t>曾君茜</t>
  </si>
  <si>
    <t>乐秋玲</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</si>
</sst>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9">
    <font>
      <sz val="12"/>
      <color theme="1"/>
      <name val="SimSun"/>
      <charset val="134"/>
    </font>
    <font>
      <b/>
      <sz val="16"/>
      <color rgb="FF000000"/>
      <name val="微软雅黑"/>
      <charset val="134"/>
    </font>
    <font>
      <b/>
      <sz val="10"/>
      <color theme="1"/>
      <name val="宋体"/>
      <charset val="134"/>
    </font>
    <font>
      <sz val="10"/>
      <color theme="1"/>
      <name val="SimSun"/>
      <charset val="134"/>
    </font>
    <font>
      <sz val="10"/>
      <name val="SimSun"/>
      <charset val="134"/>
    </font>
    <font>
      <sz val="9"/>
      <color indexed="8"/>
      <name val="宋体"/>
      <charset val="134"/>
      <scheme val="minor"/>
    </font>
    <font>
      <b/>
      <sz val="11"/>
      <name val="仿宋"/>
      <charset val="134"/>
    </font>
    <font>
      <b/>
      <sz val="10"/>
      <name val="宋体"/>
      <charset val="134"/>
    </font>
    <font>
      <b/>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5">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left"/>
    </xf>
    <xf numFmtId="176" fontId="0" fillId="0" borderId="0" xfId="0" applyNumberFormat="1" applyFill="1"/>
    <xf numFmtId="177" fontId="0" fillId="0" borderId="0" xfId="0" applyNumberFormat="1" applyFill="1"/>
    <xf numFmtId="0" fontId="1" fillId="0" borderId="0" xfId="0" applyFont="1" applyFill="1" applyAlignment="1">
      <alignment horizontal="center" vertical="center"/>
    </xf>
    <xf numFmtId="0" fontId="2" fillId="0" borderId="1" xfId="0"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0" fillId="0" borderId="1" xfId="0" applyNumberFormat="1" applyFill="1" applyBorder="1" applyAlignment="1">
      <alignment vertical="center"/>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176" fontId="0" fillId="0" borderId="1" xfId="0" applyNumberFormat="1" applyFill="1" applyBorder="1"/>
    <xf numFmtId="177" fontId="0" fillId="0" borderId="1" xfId="0" applyNumberFormat="1" applyFill="1" applyBorder="1"/>
    <xf numFmtId="49" fontId="7" fillId="0" borderId="1" xfId="0" applyNumberFormat="1" applyFont="1" applyFill="1" applyBorder="1" applyAlignment="1">
      <alignment horizontal="center" vertical="center" shrinkToFit="1"/>
    </xf>
    <xf numFmtId="0" fontId="0" fillId="0" borderId="1"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5"/>
  <sheetViews>
    <sheetView tabSelected="1" topLeftCell="A18" workbookViewId="0">
      <selection activeCell="V5" sqref="V5"/>
    </sheetView>
  </sheetViews>
  <sheetFormatPr defaultColWidth="9" defaultRowHeight="14.25"/>
  <cols>
    <col min="1" max="1" width="5.68333333333333" style="1" customWidth="1"/>
    <col min="2" max="2" width="8.66666666666667" style="1" customWidth="1"/>
    <col min="3" max="3" width="8.60833333333333" style="2" customWidth="1"/>
    <col min="4" max="4" width="15.5333333333333" style="3" customWidth="1"/>
    <col min="5" max="5" width="9.23333333333333" style="2" customWidth="1"/>
    <col min="6" max="6" width="6.875" style="2" customWidth="1"/>
    <col min="7" max="7" width="7.55833333333333" style="2" customWidth="1"/>
    <col min="8" max="8" width="7.05" style="3" customWidth="1"/>
    <col min="9" max="9" width="7.5" style="4" customWidth="1"/>
    <col min="10" max="10" width="4.25" style="1" customWidth="1"/>
    <col min="11" max="11" width="7.5" style="4" customWidth="1"/>
    <col min="12" max="12" width="6.5" style="4" customWidth="1"/>
    <col min="13" max="13" width="7.375" style="4" customWidth="1"/>
    <col min="14" max="14" width="8.5" style="4" customWidth="1"/>
    <col min="15" max="15" width="5.375" style="5" customWidth="1"/>
    <col min="16" max="16" width="5.125" style="1" customWidth="1"/>
    <col min="17" max="17" width="10.25" style="1" customWidth="1"/>
    <col min="18" max="16384" width="9" style="1"/>
  </cols>
  <sheetData>
    <row r="1" spans="1:17">
      <c r="A1" s="6" t="s">
        <v>0</v>
      </c>
      <c r="B1" s="6"/>
      <c r="C1" s="6"/>
      <c r="D1" s="6"/>
      <c r="E1" s="6"/>
      <c r="F1" s="6"/>
      <c r="G1" s="6"/>
      <c r="H1" s="6"/>
      <c r="I1" s="6"/>
      <c r="J1" s="6"/>
      <c r="K1" s="6"/>
      <c r="L1" s="6"/>
      <c r="M1" s="6"/>
      <c r="N1" s="6"/>
      <c r="O1" s="6"/>
      <c r="P1" s="6"/>
      <c r="Q1" s="6"/>
    </row>
    <row r="2" spans="1:17">
      <c r="A2" s="6"/>
      <c r="B2" s="6"/>
      <c r="C2" s="6"/>
      <c r="D2" s="6"/>
      <c r="E2" s="6"/>
      <c r="F2" s="6"/>
      <c r="G2" s="6"/>
      <c r="H2" s="6"/>
      <c r="I2" s="6"/>
      <c r="J2" s="6"/>
      <c r="K2" s="6"/>
      <c r="L2" s="6"/>
      <c r="M2" s="6"/>
      <c r="N2" s="6"/>
      <c r="O2" s="6"/>
      <c r="P2" s="6"/>
      <c r="Q2" s="6"/>
    </row>
    <row r="3" ht="70" customHeight="1" spans="1:17">
      <c r="A3" s="7" t="s">
        <v>1</v>
      </c>
      <c r="B3" s="8" t="s">
        <v>2</v>
      </c>
      <c r="C3" s="8" t="s">
        <v>3</v>
      </c>
      <c r="D3" s="8" t="s">
        <v>4</v>
      </c>
      <c r="E3" s="8" t="s">
        <v>5</v>
      </c>
      <c r="F3" s="9" t="s">
        <v>6</v>
      </c>
      <c r="G3" s="9" t="s">
        <v>7</v>
      </c>
      <c r="H3" s="10" t="s">
        <v>8</v>
      </c>
      <c r="I3" s="10" t="s">
        <v>9</v>
      </c>
      <c r="J3" s="9" t="s">
        <v>10</v>
      </c>
      <c r="K3" s="21" t="s">
        <v>11</v>
      </c>
      <c r="L3" s="22" t="s">
        <v>12</v>
      </c>
      <c r="M3" s="22" t="s">
        <v>13</v>
      </c>
      <c r="N3" s="23" t="s">
        <v>14</v>
      </c>
      <c r="O3" s="24" t="s">
        <v>15</v>
      </c>
      <c r="P3" s="22" t="s">
        <v>16</v>
      </c>
      <c r="Q3" s="33" t="s">
        <v>17</v>
      </c>
    </row>
    <row r="4" ht="24" customHeight="1" spans="1:17">
      <c r="A4" s="11">
        <v>1</v>
      </c>
      <c r="B4" s="12" t="s">
        <v>18</v>
      </c>
      <c r="C4" s="12" t="s">
        <v>19</v>
      </c>
      <c r="D4" s="13" t="s">
        <v>20</v>
      </c>
      <c r="E4" s="12" t="s">
        <v>21</v>
      </c>
      <c r="F4" s="12">
        <v>95.5</v>
      </c>
      <c r="G4" s="12">
        <v>89</v>
      </c>
      <c r="H4" s="13">
        <f t="shared" ref="H4:H27" si="0">F4+G4</f>
        <v>184.5</v>
      </c>
      <c r="I4" s="25">
        <f t="shared" ref="I4:I27" si="1">H4/3</f>
        <v>61.5</v>
      </c>
      <c r="J4" s="12">
        <v>0</v>
      </c>
      <c r="K4" s="25">
        <f t="shared" ref="K4:K27" si="2">(I4+J4)*40%</f>
        <v>24.6</v>
      </c>
      <c r="L4" s="25">
        <v>67</v>
      </c>
      <c r="M4" s="25">
        <f t="shared" ref="M4:M27" si="3">L4*60%</f>
        <v>40.2</v>
      </c>
      <c r="N4" s="25">
        <f t="shared" ref="N4:N27" si="4">K4+M4</f>
        <v>64.8</v>
      </c>
      <c r="O4" s="26">
        <v>1</v>
      </c>
      <c r="P4" s="12">
        <v>2</v>
      </c>
      <c r="Q4" s="34"/>
    </row>
    <row r="5" ht="24" customHeight="1" spans="1:17">
      <c r="A5" s="11">
        <v>2</v>
      </c>
      <c r="B5" s="12" t="s">
        <v>18</v>
      </c>
      <c r="C5" s="12" t="s">
        <v>22</v>
      </c>
      <c r="D5" s="13" t="s">
        <v>20</v>
      </c>
      <c r="E5" s="12" t="s">
        <v>21</v>
      </c>
      <c r="F5" s="12">
        <v>86</v>
      </c>
      <c r="G5" s="12">
        <v>82.5</v>
      </c>
      <c r="H5" s="13">
        <f t="shared" si="0"/>
        <v>168.5</v>
      </c>
      <c r="I5" s="25">
        <f t="shared" si="1"/>
        <v>56.1666666666667</v>
      </c>
      <c r="J5" s="12">
        <v>0</v>
      </c>
      <c r="K5" s="25">
        <f t="shared" si="2"/>
        <v>22.4666666666667</v>
      </c>
      <c r="L5" s="25">
        <v>63.4</v>
      </c>
      <c r="M5" s="25">
        <f t="shared" si="3"/>
        <v>38.04</v>
      </c>
      <c r="N5" s="25">
        <f t="shared" si="4"/>
        <v>60.5066666666667</v>
      </c>
      <c r="O5" s="26">
        <v>2</v>
      </c>
      <c r="P5" s="12">
        <v>2</v>
      </c>
      <c r="Q5" s="34"/>
    </row>
    <row r="6" ht="24" customHeight="1" spans="1:17">
      <c r="A6" s="11">
        <v>3</v>
      </c>
      <c r="B6" s="14" t="s">
        <v>18</v>
      </c>
      <c r="C6" s="14" t="s">
        <v>23</v>
      </c>
      <c r="D6" s="15" t="s">
        <v>24</v>
      </c>
      <c r="E6" s="14" t="s">
        <v>25</v>
      </c>
      <c r="F6" s="14">
        <v>114</v>
      </c>
      <c r="G6" s="14">
        <v>110</v>
      </c>
      <c r="H6" s="15">
        <f t="shared" si="0"/>
        <v>224</v>
      </c>
      <c r="I6" s="27">
        <f t="shared" si="1"/>
        <v>74.6666666666667</v>
      </c>
      <c r="J6" s="14">
        <v>0</v>
      </c>
      <c r="K6" s="27">
        <f t="shared" si="2"/>
        <v>29.8666666666667</v>
      </c>
      <c r="L6" s="27">
        <v>80.4</v>
      </c>
      <c r="M6" s="27">
        <f t="shared" si="3"/>
        <v>48.24</v>
      </c>
      <c r="N6" s="27">
        <f t="shared" si="4"/>
        <v>78.1066666666667</v>
      </c>
      <c r="O6" s="28">
        <v>1</v>
      </c>
      <c r="P6" s="14">
        <v>1</v>
      </c>
      <c r="Q6" s="34"/>
    </row>
    <row r="7" ht="24" customHeight="1" spans="1:17">
      <c r="A7" s="11">
        <v>4</v>
      </c>
      <c r="B7" s="14" t="s">
        <v>18</v>
      </c>
      <c r="C7" s="14" t="s">
        <v>26</v>
      </c>
      <c r="D7" s="15" t="s">
        <v>27</v>
      </c>
      <c r="E7" s="14" t="s">
        <v>28</v>
      </c>
      <c r="F7" s="14">
        <v>95</v>
      </c>
      <c r="G7" s="14">
        <v>98.5</v>
      </c>
      <c r="H7" s="15">
        <f t="shared" si="0"/>
        <v>193.5</v>
      </c>
      <c r="I7" s="27">
        <f t="shared" si="1"/>
        <v>64.5</v>
      </c>
      <c r="J7" s="14">
        <v>0</v>
      </c>
      <c r="K7" s="27">
        <f t="shared" si="2"/>
        <v>25.8</v>
      </c>
      <c r="L7" s="27">
        <v>60.6</v>
      </c>
      <c r="M7" s="27">
        <f t="shared" si="3"/>
        <v>36.36</v>
      </c>
      <c r="N7" s="27">
        <f t="shared" si="4"/>
        <v>62.16</v>
      </c>
      <c r="O7" s="28">
        <v>1</v>
      </c>
      <c r="P7" s="14">
        <v>1</v>
      </c>
      <c r="Q7" s="34"/>
    </row>
    <row r="8" ht="24" customHeight="1" spans="1:17">
      <c r="A8" s="11">
        <v>5</v>
      </c>
      <c r="B8" s="14" t="s">
        <v>18</v>
      </c>
      <c r="C8" s="14" t="s">
        <v>29</v>
      </c>
      <c r="D8" s="15" t="s">
        <v>30</v>
      </c>
      <c r="E8" s="14" t="s">
        <v>31</v>
      </c>
      <c r="F8" s="14">
        <v>122.5</v>
      </c>
      <c r="G8" s="14">
        <v>121.5</v>
      </c>
      <c r="H8" s="15">
        <f t="shared" si="0"/>
        <v>244</v>
      </c>
      <c r="I8" s="27">
        <f t="shared" si="1"/>
        <v>81.3333333333333</v>
      </c>
      <c r="J8" s="14">
        <v>0</v>
      </c>
      <c r="K8" s="27">
        <f t="shared" si="2"/>
        <v>32.5333333333333</v>
      </c>
      <c r="L8" s="27">
        <v>86.2</v>
      </c>
      <c r="M8" s="27">
        <f t="shared" si="3"/>
        <v>51.72</v>
      </c>
      <c r="N8" s="27">
        <f t="shared" si="4"/>
        <v>84.2533333333333</v>
      </c>
      <c r="O8" s="28">
        <v>1</v>
      </c>
      <c r="P8" s="14">
        <v>3</v>
      </c>
      <c r="Q8" s="34"/>
    </row>
    <row r="9" ht="24" customHeight="1" spans="1:17">
      <c r="A9" s="11">
        <v>6</v>
      </c>
      <c r="B9" s="14" t="s">
        <v>18</v>
      </c>
      <c r="C9" s="14" t="s">
        <v>32</v>
      </c>
      <c r="D9" s="15" t="s">
        <v>30</v>
      </c>
      <c r="E9" s="14" t="s">
        <v>31</v>
      </c>
      <c r="F9" s="14">
        <v>128.5</v>
      </c>
      <c r="G9" s="14">
        <v>126</v>
      </c>
      <c r="H9" s="15">
        <f t="shared" si="0"/>
        <v>254.5</v>
      </c>
      <c r="I9" s="27">
        <f t="shared" si="1"/>
        <v>84.8333333333333</v>
      </c>
      <c r="J9" s="14">
        <v>0</v>
      </c>
      <c r="K9" s="27">
        <f t="shared" si="2"/>
        <v>33.9333333333333</v>
      </c>
      <c r="L9" s="27">
        <v>82.8</v>
      </c>
      <c r="M9" s="27">
        <f t="shared" si="3"/>
        <v>49.68</v>
      </c>
      <c r="N9" s="27">
        <f t="shared" si="4"/>
        <v>83.6133333333333</v>
      </c>
      <c r="O9" s="28">
        <v>2</v>
      </c>
      <c r="P9" s="14">
        <v>3</v>
      </c>
      <c r="Q9" s="34"/>
    </row>
    <row r="10" ht="24" customHeight="1" spans="1:17">
      <c r="A10" s="11">
        <v>7</v>
      </c>
      <c r="B10" s="14" t="s">
        <v>18</v>
      </c>
      <c r="C10" s="14" t="s">
        <v>33</v>
      </c>
      <c r="D10" s="15" t="s">
        <v>30</v>
      </c>
      <c r="E10" s="14" t="s">
        <v>31</v>
      </c>
      <c r="F10" s="14">
        <v>121</v>
      </c>
      <c r="G10" s="14">
        <v>130</v>
      </c>
      <c r="H10" s="15">
        <f t="shared" si="0"/>
        <v>251</v>
      </c>
      <c r="I10" s="27">
        <f t="shared" si="1"/>
        <v>83.6666666666667</v>
      </c>
      <c r="J10" s="14">
        <v>0</v>
      </c>
      <c r="K10" s="27">
        <f t="shared" si="2"/>
        <v>33.4666666666667</v>
      </c>
      <c r="L10" s="27">
        <v>79</v>
      </c>
      <c r="M10" s="27">
        <f t="shared" si="3"/>
        <v>47.4</v>
      </c>
      <c r="N10" s="27">
        <f t="shared" si="4"/>
        <v>80.8666666666667</v>
      </c>
      <c r="O10" s="28">
        <v>3</v>
      </c>
      <c r="P10" s="14">
        <v>3</v>
      </c>
      <c r="Q10" s="34"/>
    </row>
    <row r="11" ht="24" customHeight="1" spans="1:17">
      <c r="A11" s="11">
        <v>8</v>
      </c>
      <c r="B11" s="14" t="s">
        <v>18</v>
      </c>
      <c r="C11" s="14" t="s">
        <v>34</v>
      </c>
      <c r="D11" s="15" t="s">
        <v>35</v>
      </c>
      <c r="E11" s="14" t="s">
        <v>36</v>
      </c>
      <c r="F11" s="14">
        <v>126</v>
      </c>
      <c r="G11" s="14">
        <v>126</v>
      </c>
      <c r="H11" s="15">
        <f t="shared" si="0"/>
        <v>252</v>
      </c>
      <c r="I11" s="27">
        <f t="shared" si="1"/>
        <v>84</v>
      </c>
      <c r="J11" s="14">
        <v>0</v>
      </c>
      <c r="K11" s="27">
        <f t="shared" si="2"/>
        <v>33.6</v>
      </c>
      <c r="L11" s="27">
        <v>85.5</v>
      </c>
      <c r="M11" s="27">
        <f t="shared" si="3"/>
        <v>51.3</v>
      </c>
      <c r="N11" s="27">
        <f t="shared" si="4"/>
        <v>84.9</v>
      </c>
      <c r="O11" s="28">
        <v>1</v>
      </c>
      <c r="P11" s="14">
        <v>3</v>
      </c>
      <c r="Q11" s="34"/>
    </row>
    <row r="12" ht="24" customHeight="1" spans="1:17">
      <c r="A12" s="11">
        <v>9</v>
      </c>
      <c r="B12" s="14" t="s">
        <v>18</v>
      </c>
      <c r="C12" s="14" t="s">
        <v>37</v>
      </c>
      <c r="D12" s="15" t="s">
        <v>35</v>
      </c>
      <c r="E12" s="14" t="s">
        <v>36</v>
      </c>
      <c r="F12" s="14">
        <v>113</v>
      </c>
      <c r="G12" s="14">
        <v>119</v>
      </c>
      <c r="H12" s="15">
        <f t="shared" si="0"/>
        <v>232</v>
      </c>
      <c r="I12" s="27">
        <f t="shared" si="1"/>
        <v>77.3333333333333</v>
      </c>
      <c r="J12" s="14">
        <v>0</v>
      </c>
      <c r="K12" s="27">
        <f t="shared" si="2"/>
        <v>30.9333333333333</v>
      </c>
      <c r="L12" s="27">
        <v>85.4</v>
      </c>
      <c r="M12" s="27">
        <f t="shared" si="3"/>
        <v>51.24</v>
      </c>
      <c r="N12" s="27">
        <f t="shared" si="4"/>
        <v>82.1733333333333</v>
      </c>
      <c r="O12" s="28">
        <v>2</v>
      </c>
      <c r="P12" s="14">
        <v>3</v>
      </c>
      <c r="Q12" s="34"/>
    </row>
    <row r="13" ht="24" customHeight="1" spans="1:17">
      <c r="A13" s="11">
        <v>10</v>
      </c>
      <c r="B13" s="14" t="s">
        <v>18</v>
      </c>
      <c r="C13" s="14" t="s">
        <v>38</v>
      </c>
      <c r="D13" s="15" t="s">
        <v>35</v>
      </c>
      <c r="E13" s="14" t="s">
        <v>36</v>
      </c>
      <c r="F13" s="14">
        <v>111</v>
      </c>
      <c r="G13" s="14">
        <v>126.5</v>
      </c>
      <c r="H13" s="15">
        <f t="shared" si="0"/>
        <v>237.5</v>
      </c>
      <c r="I13" s="27">
        <f t="shared" si="1"/>
        <v>79.1666666666667</v>
      </c>
      <c r="J13" s="14">
        <v>0</v>
      </c>
      <c r="K13" s="27">
        <f t="shared" si="2"/>
        <v>31.6666666666667</v>
      </c>
      <c r="L13" s="27">
        <v>83.7</v>
      </c>
      <c r="M13" s="27">
        <f t="shared" si="3"/>
        <v>50.22</v>
      </c>
      <c r="N13" s="27">
        <f t="shared" si="4"/>
        <v>81.8866666666667</v>
      </c>
      <c r="O13" s="28">
        <v>3</v>
      </c>
      <c r="P13" s="14">
        <v>3</v>
      </c>
      <c r="Q13" s="34"/>
    </row>
    <row r="14" ht="24" customHeight="1" spans="1:17">
      <c r="A14" s="11">
        <v>11</v>
      </c>
      <c r="B14" s="14" t="s">
        <v>18</v>
      </c>
      <c r="C14" s="14" t="s">
        <v>39</v>
      </c>
      <c r="D14" s="15" t="s">
        <v>40</v>
      </c>
      <c r="E14" s="14" t="s">
        <v>41</v>
      </c>
      <c r="F14" s="14">
        <v>134</v>
      </c>
      <c r="G14" s="14">
        <v>125.5</v>
      </c>
      <c r="H14" s="15">
        <f t="shared" si="0"/>
        <v>259.5</v>
      </c>
      <c r="I14" s="27">
        <f t="shared" si="1"/>
        <v>86.5</v>
      </c>
      <c r="J14" s="14">
        <v>0</v>
      </c>
      <c r="K14" s="27">
        <f t="shared" si="2"/>
        <v>34.6</v>
      </c>
      <c r="L14" s="27">
        <v>72.4</v>
      </c>
      <c r="M14" s="27">
        <f t="shared" si="3"/>
        <v>43.44</v>
      </c>
      <c r="N14" s="27">
        <f t="shared" si="4"/>
        <v>78.04</v>
      </c>
      <c r="O14" s="28">
        <v>1</v>
      </c>
      <c r="P14" s="14">
        <v>2</v>
      </c>
      <c r="Q14" s="34"/>
    </row>
    <row r="15" ht="24" customHeight="1" spans="1:17">
      <c r="A15" s="11">
        <v>12</v>
      </c>
      <c r="B15" s="14" t="s">
        <v>18</v>
      </c>
      <c r="C15" s="14" t="s">
        <v>42</v>
      </c>
      <c r="D15" s="15" t="s">
        <v>40</v>
      </c>
      <c r="E15" s="14" t="s">
        <v>41</v>
      </c>
      <c r="F15" s="14">
        <v>120.5</v>
      </c>
      <c r="G15" s="14">
        <v>115</v>
      </c>
      <c r="H15" s="15">
        <f t="shared" si="0"/>
        <v>235.5</v>
      </c>
      <c r="I15" s="27">
        <f t="shared" si="1"/>
        <v>78.5</v>
      </c>
      <c r="J15" s="14">
        <v>0</v>
      </c>
      <c r="K15" s="27">
        <f t="shared" si="2"/>
        <v>31.4</v>
      </c>
      <c r="L15" s="27">
        <v>76.8</v>
      </c>
      <c r="M15" s="27">
        <f t="shared" si="3"/>
        <v>46.08</v>
      </c>
      <c r="N15" s="27">
        <f t="shared" si="4"/>
        <v>77.48</v>
      </c>
      <c r="O15" s="28">
        <v>2</v>
      </c>
      <c r="P15" s="14">
        <v>2</v>
      </c>
      <c r="Q15" s="34"/>
    </row>
    <row r="16" ht="24" customHeight="1" spans="1:17">
      <c r="A16" s="11">
        <v>13</v>
      </c>
      <c r="B16" s="14" t="s">
        <v>18</v>
      </c>
      <c r="C16" s="14" t="s">
        <v>43</v>
      </c>
      <c r="D16" s="15" t="s">
        <v>44</v>
      </c>
      <c r="E16" s="14" t="s">
        <v>45</v>
      </c>
      <c r="F16" s="14">
        <v>108.5</v>
      </c>
      <c r="G16" s="14">
        <v>110.5</v>
      </c>
      <c r="H16" s="15">
        <f t="shared" si="0"/>
        <v>219</v>
      </c>
      <c r="I16" s="27">
        <f t="shared" si="1"/>
        <v>73</v>
      </c>
      <c r="J16" s="14">
        <v>0</v>
      </c>
      <c r="K16" s="25">
        <f t="shared" si="2"/>
        <v>29.2</v>
      </c>
      <c r="L16" s="25">
        <v>82.8</v>
      </c>
      <c r="M16" s="27">
        <f t="shared" si="3"/>
        <v>49.68</v>
      </c>
      <c r="N16" s="27">
        <f t="shared" si="4"/>
        <v>78.88</v>
      </c>
      <c r="O16" s="26">
        <v>1</v>
      </c>
      <c r="P16" s="14">
        <v>4</v>
      </c>
      <c r="Q16" s="34"/>
    </row>
    <row r="17" ht="24" customHeight="1" spans="1:17">
      <c r="A17" s="11">
        <v>14</v>
      </c>
      <c r="B17" s="14" t="s">
        <v>18</v>
      </c>
      <c r="C17" s="14" t="s">
        <v>46</v>
      </c>
      <c r="D17" s="15" t="s">
        <v>44</v>
      </c>
      <c r="E17" s="14" t="s">
        <v>45</v>
      </c>
      <c r="F17" s="14">
        <v>110</v>
      </c>
      <c r="G17" s="14">
        <v>115.5</v>
      </c>
      <c r="H17" s="15">
        <f t="shared" si="0"/>
        <v>225.5</v>
      </c>
      <c r="I17" s="27">
        <f t="shared" si="1"/>
        <v>75.1666666666667</v>
      </c>
      <c r="J17" s="14">
        <v>0</v>
      </c>
      <c r="K17" s="25">
        <f t="shared" si="2"/>
        <v>30.0666666666667</v>
      </c>
      <c r="L17" s="25">
        <v>75.4</v>
      </c>
      <c r="M17" s="27">
        <f t="shared" si="3"/>
        <v>45.24</v>
      </c>
      <c r="N17" s="27">
        <f t="shared" si="4"/>
        <v>75.3066666666667</v>
      </c>
      <c r="O17" s="26">
        <v>2</v>
      </c>
      <c r="P17" s="14">
        <v>4</v>
      </c>
      <c r="Q17" s="34"/>
    </row>
    <row r="18" ht="24" customHeight="1" spans="1:17">
      <c r="A18" s="11">
        <v>15</v>
      </c>
      <c r="B18" s="14" t="s">
        <v>18</v>
      </c>
      <c r="C18" s="14" t="s">
        <v>47</v>
      </c>
      <c r="D18" s="15" t="s">
        <v>44</v>
      </c>
      <c r="E18" s="14" t="s">
        <v>45</v>
      </c>
      <c r="F18" s="14">
        <v>111</v>
      </c>
      <c r="G18" s="14">
        <v>109</v>
      </c>
      <c r="H18" s="15">
        <f t="shared" si="0"/>
        <v>220</v>
      </c>
      <c r="I18" s="27">
        <f t="shared" si="1"/>
        <v>73.3333333333333</v>
      </c>
      <c r="J18" s="14">
        <v>0</v>
      </c>
      <c r="K18" s="25">
        <f t="shared" si="2"/>
        <v>29.3333333333333</v>
      </c>
      <c r="L18" s="25">
        <v>75.2</v>
      </c>
      <c r="M18" s="27">
        <f t="shared" si="3"/>
        <v>45.12</v>
      </c>
      <c r="N18" s="27">
        <f t="shared" si="4"/>
        <v>74.4533333333333</v>
      </c>
      <c r="O18" s="26">
        <v>3</v>
      </c>
      <c r="P18" s="14">
        <v>4</v>
      </c>
      <c r="Q18" s="34"/>
    </row>
    <row r="19" ht="24" customHeight="1" spans="1:17">
      <c r="A19" s="11">
        <v>16</v>
      </c>
      <c r="B19" s="14" t="s">
        <v>18</v>
      </c>
      <c r="C19" s="14" t="s">
        <v>48</v>
      </c>
      <c r="D19" s="15" t="s">
        <v>44</v>
      </c>
      <c r="E19" s="14" t="s">
        <v>45</v>
      </c>
      <c r="F19" s="14">
        <v>114.5</v>
      </c>
      <c r="G19" s="14">
        <v>105.5</v>
      </c>
      <c r="H19" s="15">
        <f t="shared" si="0"/>
        <v>220</v>
      </c>
      <c r="I19" s="27">
        <f t="shared" si="1"/>
        <v>73.3333333333333</v>
      </c>
      <c r="J19" s="14">
        <v>0</v>
      </c>
      <c r="K19" s="25">
        <f t="shared" si="2"/>
        <v>29.3333333333333</v>
      </c>
      <c r="L19" s="25">
        <v>71</v>
      </c>
      <c r="M19" s="27">
        <f t="shared" si="3"/>
        <v>42.6</v>
      </c>
      <c r="N19" s="27">
        <f t="shared" si="4"/>
        <v>71.9333333333333</v>
      </c>
      <c r="O19" s="26">
        <v>4</v>
      </c>
      <c r="P19" s="14">
        <v>4</v>
      </c>
      <c r="Q19" s="34"/>
    </row>
    <row r="20" ht="24" customHeight="1" spans="1:17">
      <c r="A20" s="11">
        <v>17</v>
      </c>
      <c r="B20" s="14" t="s">
        <v>18</v>
      </c>
      <c r="C20" s="14" t="s">
        <v>49</v>
      </c>
      <c r="D20" s="15" t="s">
        <v>50</v>
      </c>
      <c r="E20" s="14" t="s">
        <v>51</v>
      </c>
      <c r="F20" s="14">
        <v>131</v>
      </c>
      <c r="G20" s="14">
        <v>121.5</v>
      </c>
      <c r="H20" s="15">
        <f t="shared" si="0"/>
        <v>252.5</v>
      </c>
      <c r="I20" s="27">
        <f t="shared" si="1"/>
        <v>84.1666666666667</v>
      </c>
      <c r="J20" s="14">
        <v>0</v>
      </c>
      <c r="K20" s="27">
        <f t="shared" si="2"/>
        <v>33.6666666666667</v>
      </c>
      <c r="L20" s="27">
        <v>79.6</v>
      </c>
      <c r="M20" s="27">
        <f t="shared" si="3"/>
        <v>47.76</v>
      </c>
      <c r="N20" s="27">
        <f t="shared" si="4"/>
        <v>81.4266666666667</v>
      </c>
      <c r="O20" s="28">
        <v>1</v>
      </c>
      <c r="P20" s="14">
        <v>2</v>
      </c>
      <c r="Q20" s="34"/>
    </row>
    <row r="21" ht="24" customHeight="1" spans="1:17">
      <c r="A21" s="11">
        <v>18</v>
      </c>
      <c r="B21" s="14" t="s">
        <v>18</v>
      </c>
      <c r="C21" s="14" t="s">
        <v>52</v>
      </c>
      <c r="D21" s="15" t="s">
        <v>50</v>
      </c>
      <c r="E21" s="14" t="s">
        <v>51</v>
      </c>
      <c r="F21" s="14">
        <v>124</v>
      </c>
      <c r="G21" s="14">
        <v>123.5</v>
      </c>
      <c r="H21" s="15">
        <f t="shared" si="0"/>
        <v>247.5</v>
      </c>
      <c r="I21" s="27">
        <f t="shared" si="1"/>
        <v>82.5</v>
      </c>
      <c r="J21" s="14">
        <v>0</v>
      </c>
      <c r="K21" s="27">
        <f t="shared" si="2"/>
        <v>33</v>
      </c>
      <c r="L21" s="27">
        <v>79.5</v>
      </c>
      <c r="M21" s="27">
        <f t="shared" si="3"/>
        <v>47.7</v>
      </c>
      <c r="N21" s="27">
        <f t="shared" si="4"/>
        <v>80.7</v>
      </c>
      <c r="O21" s="28">
        <v>2</v>
      </c>
      <c r="P21" s="14">
        <v>2</v>
      </c>
      <c r="Q21" s="34"/>
    </row>
    <row r="22" ht="24" customHeight="1" spans="1:17">
      <c r="A22" s="11">
        <v>19</v>
      </c>
      <c r="B22" s="16" t="s">
        <v>18</v>
      </c>
      <c r="C22" s="16" t="s">
        <v>53</v>
      </c>
      <c r="D22" s="17" t="s">
        <v>54</v>
      </c>
      <c r="E22" s="16" t="s">
        <v>55</v>
      </c>
      <c r="F22" s="16">
        <v>124.5</v>
      </c>
      <c r="G22" s="16">
        <v>123.5</v>
      </c>
      <c r="H22" s="17">
        <f t="shared" si="0"/>
        <v>248</v>
      </c>
      <c r="I22" s="27">
        <f t="shared" si="1"/>
        <v>82.6666666666667</v>
      </c>
      <c r="J22" s="16">
        <v>0</v>
      </c>
      <c r="K22" s="27">
        <f t="shared" si="2"/>
        <v>33.0666666666667</v>
      </c>
      <c r="L22" s="29">
        <v>84</v>
      </c>
      <c r="M22" s="27">
        <f t="shared" si="3"/>
        <v>50.4</v>
      </c>
      <c r="N22" s="27">
        <f t="shared" si="4"/>
        <v>83.4666666666667</v>
      </c>
      <c r="O22" s="30">
        <v>1</v>
      </c>
      <c r="P22" s="16">
        <v>2</v>
      </c>
      <c r="Q22" s="34"/>
    </row>
    <row r="23" ht="24" customHeight="1" spans="1:17">
      <c r="A23" s="11">
        <v>20</v>
      </c>
      <c r="B23" s="14" t="s">
        <v>18</v>
      </c>
      <c r="C23" s="14" t="s">
        <v>56</v>
      </c>
      <c r="D23" s="15" t="s">
        <v>54</v>
      </c>
      <c r="E23" s="14" t="s">
        <v>55</v>
      </c>
      <c r="F23" s="14">
        <v>120</v>
      </c>
      <c r="G23" s="14">
        <v>117.5</v>
      </c>
      <c r="H23" s="15">
        <f t="shared" si="0"/>
        <v>237.5</v>
      </c>
      <c r="I23" s="27">
        <f t="shared" si="1"/>
        <v>79.1666666666667</v>
      </c>
      <c r="J23" s="14">
        <v>0</v>
      </c>
      <c r="K23" s="27">
        <f t="shared" si="2"/>
        <v>31.6666666666667</v>
      </c>
      <c r="L23" s="27">
        <v>72.4</v>
      </c>
      <c r="M23" s="27">
        <f t="shared" si="3"/>
        <v>43.44</v>
      </c>
      <c r="N23" s="27">
        <f t="shared" si="4"/>
        <v>75.1066666666667</v>
      </c>
      <c r="O23" s="28">
        <v>2</v>
      </c>
      <c r="P23" s="14">
        <v>2</v>
      </c>
      <c r="Q23" s="34"/>
    </row>
    <row r="24" ht="24" customHeight="1" spans="1:17">
      <c r="A24" s="11">
        <v>21</v>
      </c>
      <c r="B24" s="14" t="s">
        <v>18</v>
      </c>
      <c r="C24" s="14" t="s">
        <v>57</v>
      </c>
      <c r="D24" s="15" t="s">
        <v>58</v>
      </c>
      <c r="E24" s="14" t="s">
        <v>59</v>
      </c>
      <c r="F24" s="14">
        <v>118.5</v>
      </c>
      <c r="G24" s="14">
        <v>122.5</v>
      </c>
      <c r="H24" s="15">
        <f t="shared" si="0"/>
        <v>241</v>
      </c>
      <c r="I24" s="27">
        <f t="shared" si="1"/>
        <v>80.3333333333333</v>
      </c>
      <c r="J24" s="14">
        <v>0</v>
      </c>
      <c r="K24" s="27">
        <f t="shared" si="2"/>
        <v>32.1333333333333</v>
      </c>
      <c r="L24" s="27">
        <v>77</v>
      </c>
      <c r="M24" s="27">
        <f t="shared" si="3"/>
        <v>46.2</v>
      </c>
      <c r="N24" s="27">
        <f t="shared" si="4"/>
        <v>78.3333333333333</v>
      </c>
      <c r="O24" s="28">
        <v>1</v>
      </c>
      <c r="P24" s="14">
        <v>1</v>
      </c>
      <c r="Q24" s="34"/>
    </row>
    <row r="25" ht="24" customHeight="1" spans="1:17">
      <c r="A25" s="11">
        <v>22</v>
      </c>
      <c r="B25" s="14" t="s">
        <v>18</v>
      </c>
      <c r="C25" s="14" t="s">
        <v>60</v>
      </c>
      <c r="D25" s="15" t="s">
        <v>20</v>
      </c>
      <c r="E25" s="14" t="s">
        <v>61</v>
      </c>
      <c r="F25" s="14">
        <v>103</v>
      </c>
      <c r="G25" s="14">
        <v>96</v>
      </c>
      <c r="H25" s="15">
        <f t="shared" si="0"/>
        <v>199</v>
      </c>
      <c r="I25" s="27">
        <f t="shared" si="1"/>
        <v>66.3333333333333</v>
      </c>
      <c r="J25" s="14">
        <v>0</v>
      </c>
      <c r="K25" s="27">
        <f t="shared" si="2"/>
        <v>26.5333333333333</v>
      </c>
      <c r="L25" s="27">
        <v>75</v>
      </c>
      <c r="M25" s="27">
        <f t="shared" si="3"/>
        <v>45</v>
      </c>
      <c r="N25" s="27">
        <f t="shared" si="4"/>
        <v>71.5333333333333</v>
      </c>
      <c r="O25" s="28">
        <v>1</v>
      </c>
      <c r="P25" s="14">
        <v>1</v>
      </c>
      <c r="Q25" s="34"/>
    </row>
    <row r="26" ht="24" customHeight="1" spans="1:17">
      <c r="A26" s="11">
        <v>23</v>
      </c>
      <c r="B26" s="14" t="s">
        <v>18</v>
      </c>
      <c r="C26" s="14" t="s">
        <v>62</v>
      </c>
      <c r="D26" s="15" t="s">
        <v>24</v>
      </c>
      <c r="E26" s="14" t="s">
        <v>63</v>
      </c>
      <c r="F26" s="14">
        <v>121.5</v>
      </c>
      <c r="G26" s="14">
        <v>119</v>
      </c>
      <c r="H26" s="15">
        <f t="shared" si="0"/>
        <v>240.5</v>
      </c>
      <c r="I26" s="27">
        <f t="shared" si="1"/>
        <v>80.1666666666667</v>
      </c>
      <c r="J26" s="14">
        <v>0</v>
      </c>
      <c r="K26" s="27">
        <f t="shared" si="2"/>
        <v>32.0666666666667</v>
      </c>
      <c r="L26" s="27">
        <v>80.8</v>
      </c>
      <c r="M26" s="27">
        <f t="shared" si="3"/>
        <v>48.48</v>
      </c>
      <c r="N26" s="27">
        <f t="shared" si="4"/>
        <v>80.5466666666667</v>
      </c>
      <c r="O26" s="28">
        <v>1</v>
      </c>
      <c r="P26" s="14">
        <v>1</v>
      </c>
      <c r="Q26" s="34"/>
    </row>
    <row r="27" ht="24" customHeight="1" spans="1:17">
      <c r="A27" s="11">
        <v>24</v>
      </c>
      <c r="B27" s="14" t="s">
        <v>18</v>
      </c>
      <c r="C27" s="14" t="s">
        <v>64</v>
      </c>
      <c r="D27" s="15" t="s">
        <v>65</v>
      </c>
      <c r="E27" s="14" t="s">
        <v>66</v>
      </c>
      <c r="F27" s="14">
        <v>121.5</v>
      </c>
      <c r="G27" s="14">
        <v>117.5</v>
      </c>
      <c r="H27" s="15">
        <f t="shared" si="0"/>
        <v>239</v>
      </c>
      <c r="I27" s="27">
        <f t="shared" si="1"/>
        <v>79.6666666666667</v>
      </c>
      <c r="J27" s="14">
        <v>0</v>
      </c>
      <c r="K27" s="27">
        <f t="shared" si="2"/>
        <v>31.8666666666667</v>
      </c>
      <c r="L27" s="27">
        <v>83</v>
      </c>
      <c r="M27" s="27">
        <f t="shared" si="3"/>
        <v>49.8</v>
      </c>
      <c r="N27" s="27">
        <f t="shared" si="4"/>
        <v>81.6666666666667</v>
      </c>
      <c r="O27" s="28">
        <v>1</v>
      </c>
      <c r="P27" s="14">
        <v>1</v>
      </c>
      <c r="Q27" s="34"/>
    </row>
    <row r="28" ht="25" customHeight="1" spans="1:17">
      <c r="A28" s="11">
        <v>25</v>
      </c>
      <c r="B28" s="14" t="s">
        <v>18</v>
      </c>
      <c r="C28" s="18" t="s">
        <v>67</v>
      </c>
      <c r="D28" s="19" t="s">
        <v>68</v>
      </c>
      <c r="E28" s="14" t="s">
        <v>69</v>
      </c>
      <c r="F28" s="20"/>
      <c r="G28" s="20"/>
      <c r="H28" s="20"/>
      <c r="I28" s="20"/>
      <c r="J28" s="20"/>
      <c r="K28" s="14"/>
      <c r="L28" s="18"/>
      <c r="M28" s="31"/>
      <c r="N28" s="31"/>
      <c r="O28" s="32"/>
      <c r="P28" s="14">
        <v>7</v>
      </c>
      <c r="Q28" s="18" t="s">
        <v>70</v>
      </c>
    </row>
    <row r="29" ht="25" customHeight="1" spans="1:17">
      <c r="A29" s="11">
        <v>26</v>
      </c>
      <c r="B29" s="14" t="s">
        <v>18</v>
      </c>
      <c r="C29" s="18" t="s">
        <v>71</v>
      </c>
      <c r="D29" s="19" t="s">
        <v>68</v>
      </c>
      <c r="E29" s="14" t="s">
        <v>69</v>
      </c>
      <c r="F29" s="20"/>
      <c r="G29" s="20"/>
      <c r="H29" s="20"/>
      <c r="I29" s="20"/>
      <c r="J29" s="20"/>
      <c r="K29" s="14"/>
      <c r="L29" s="18"/>
      <c r="M29" s="31"/>
      <c r="N29" s="31"/>
      <c r="O29" s="32"/>
      <c r="P29" s="14">
        <v>7</v>
      </c>
      <c r="Q29" s="18" t="s">
        <v>70</v>
      </c>
    </row>
    <row r="30" ht="25" customHeight="1" spans="1:17">
      <c r="A30" s="11">
        <v>27</v>
      </c>
      <c r="B30" s="14" t="s">
        <v>18</v>
      </c>
      <c r="C30" s="18" t="s">
        <v>72</v>
      </c>
      <c r="D30" s="19" t="s">
        <v>68</v>
      </c>
      <c r="E30" s="14" t="s">
        <v>69</v>
      </c>
      <c r="F30" s="20"/>
      <c r="G30" s="20"/>
      <c r="H30" s="20"/>
      <c r="I30" s="20"/>
      <c r="J30" s="20"/>
      <c r="K30" s="14"/>
      <c r="L30" s="18"/>
      <c r="M30" s="31"/>
      <c r="N30" s="31"/>
      <c r="O30" s="32"/>
      <c r="P30" s="14">
        <v>7</v>
      </c>
      <c r="Q30" s="18" t="s">
        <v>70</v>
      </c>
    </row>
    <row r="31" ht="25" customHeight="1" spans="1:17">
      <c r="A31" s="11">
        <v>28</v>
      </c>
      <c r="B31" s="14" t="s">
        <v>18</v>
      </c>
      <c r="C31" s="18" t="s">
        <v>73</v>
      </c>
      <c r="D31" s="19" t="s">
        <v>68</v>
      </c>
      <c r="E31" s="14" t="s">
        <v>69</v>
      </c>
      <c r="F31" s="20"/>
      <c r="G31" s="20"/>
      <c r="H31" s="20"/>
      <c r="I31" s="20"/>
      <c r="J31" s="20"/>
      <c r="K31" s="14"/>
      <c r="L31" s="18"/>
      <c r="M31" s="31"/>
      <c r="N31" s="31"/>
      <c r="O31" s="32"/>
      <c r="P31" s="14">
        <v>7</v>
      </c>
      <c r="Q31" s="18" t="s">
        <v>70</v>
      </c>
    </row>
    <row r="32" ht="25" customHeight="1" spans="1:17">
      <c r="A32" s="11">
        <v>29</v>
      </c>
      <c r="B32" s="14" t="s">
        <v>18</v>
      </c>
      <c r="C32" s="18" t="s">
        <v>74</v>
      </c>
      <c r="D32" s="19" t="s">
        <v>68</v>
      </c>
      <c r="E32" s="14" t="s">
        <v>69</v>
      </c>
      <c r="F32" s="20"/>
      <c r="G32" s="20"/>
      <c r="H32" s="20"/>
      <c r="I32" s="20"/>
      <c r="J32" s="20"/>
      <c r="K32" s="14"/>
      <c r="L32" s="18"/>
      <c r="M32" s="31"/>
      <c r="N32" s="31"/>
      <c r="O32" s="32"/>
      <c r="P32" s="14">
        <v>7</v>
      </c>
      <c r="Q32" s="18" t="s">
        <v>70</v>
      </c>
    </row>
    <row r="35" spans="16:16">
      <c r="P35" s="2"/>
    </row>
  </sheetData>
  <mergeCells count="1">
    <mergeCell ref="A1:Q2"/>
  </mergeCells>
  <pageMargins left="0.393055555555556" right="0.196527777777778" top="0.354166666666667" bottom="0.550694444444444" header="0.27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2023-02-27T04:00:00Z</dcterms:created>
  <dcterms:modified xsi:type="dcterms:W3CDTF">2023-02-28T07:38:02Z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D807A6460F084066B1712B8381B3D6D2</vt:lpwstr>
  </property>
  <property fmtid="{D5CDD505-2E9C-101B-9397-08002B2CF9AE}" pid="3" name="KSOProductBuildVer">
    <vt:lpwstr>2052-11.1.0.13703</vt:lpwstr>
  </property>
</Properties>
</file>