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面试成绩、总成绩" sheetId="1" r:id="rId1"/>
  </sheets>
  <definedNames>
    <definedName name="_xlnm.Print_Area" localSheetId="0">面试成绩、总成绩!$A$1:$Q$64</definedName>
    <definedName name="_xlnm.Print_Titles" localSheetId="0">面试成绩、总成绩!$1:$3</definedName>
  </definedNames>
  <calcPr calcId="144525"/>
</workbook>
</file>

<file path=xl/sharedStrings.xml><?xml version="1.0" encoding="utf-8"?>
<sst xmlns="http://schemas.openxmlformats.org/spreadsheetml/2006/main" count="266" uniqueCount="106">
  <si>
    <t>2022年湖北省基层医疗卫生专业技术人员专项公开招聘恩施市域统招面试成绩、总成绩</t>
  </si>
  <si>
    <t>序号</t>
  </si>
  <si>
    <t>报考县市</t>
  </si>
  <si>
    <t>姓名</t>
  </si>
  <si>
    <t>报考岗位</t>
  </si>
  <si>
    <t>岗位代码</t>
  </si>
  <si>
    <t>医疗卫生专业基础卷面成绩</t>
  </si>
  <si>
    <t>综合应用能力卷面成绩</t>
  </si>
  <si>
    <t>笔试    卷面   总成绩(F+G)</t>
  </si>
  <si>
    <t>笔试    总成绩百分制折合分（H/3）</t>
  </si>
  <si>
    <t>加分</t>
  </si>
  <si>
    <t>笔试总成绩【(I+J)*40%】</t>
  </si>
  <si>
    <t>面试
成绩</t>
  </si>
  <si>
    <t>面试
总成绩（60%)</t>
  </si>
  <si>
    <t>测试
总成绩(K+M）</t>
  </si>
  <si>
    <t>最终  排名</t>
  </si>
  <si>
    <t>计划数</t>
  </si>
  <si>
    <t>备注</t>
  </si>
  <si>
    <t>恩施市</t>
  </si>
  <si>
    <t>李银平</t>
  </si>
  <si>
    <t>西医口腔科医生</t>
  </si>
  <si>
    <t>2022M0002</t>
  </si>
  <si>
    <t>田西</t>
  </si>
  <si>
    <t>谭世伟</t>
  </si>
  <si>
    <t>陈学恩</t>
  </si>
  <si>
    <t>西医外科临床医生</t>
  </si>
  <si>
    <t>2022M0003</t>
  </si>
  <si>
    <t>胡明月</t>
  </si>
  <si>
    <t>杨林港</t>
  </si>
  <si>
    <t>杨俊蓉</t>
  </si>
  <si>
    <t>放射技师</t>
  </si>
  <si>
    <t>2022M0004</t>
  </si>
  <si>
    <t>秦秋</t>
  </si>
  <si>
    <t>熊海函</t>
  </si>
  <si>
    <t>缺考</t>
  </si>
  <si>
    <t>郭琴</t>
  </si>
  <si>
    <t>西医内科临床医生</t>
  </si>
  <si>
    <t>2022M0006</t>
  </si>
  <si>
    <t>毕仁波</t>
  </si>
  <si>
    <t>周星伍</t>
  </si>
  <si>
    <t>姚乔丽</t>
  </si>
  <si>
    <t>滕鹏</t>
  </si>
  <si>
    <t>柒晓琳</t>
  </si>
  <si>
    <t>肖晓云</t>
  </si>
  <si>
    <t>张敏</t>
  </si>
  <si>
    <t>刘钦</t>
  </si>
  <si>
    <t>李明慧</t>
  </si>
  <si>
    <t>西医妇产科医生</t>
  </si>
  <si>
    <t>2022M0007</t>
  </si>
  <si>
    <t>谭亚姣</t>
  </si>
  <si>
    <t>王敏</t>
  </si>
  <si>
    <t>李东生</t>
  </si>
  <si>
    <t>周磊</t>
  </si>
  <si>
    <t>熊琦</t>
  </si>
  <si>
    <t>董怡君</t>
  </si>
  <si>
    <t>杨娅玲</t>
  </si>
  <si>
    <t>李翠华</t>
  </si>
  <si>
    <t>西部计划</t>
  </si>
  <si>
    <t>王格非</t>
  </si>
  <si>
    <t>放射医生</t>
  </si>
  <si>
    <t>2022M0008</t>
  </si>
  <si>
    <t>陈亮</t>
  </si>
  <si>
    <t>杨利平</t>
  </si>
  <si>
    <t>杨绍锟</t>
  </si>
  <si>
    <t>谭雪娇</t>
  </si>
  <si>
    <t>熊廷秀</t>
  </si>
  <si>
    <t>康复治疗医生</t>
  </si>
  <si>
    <t>2022M0009</t>
  </si>
  <si>
    <t>刘迎</t>
  </si>
  <si>
    <t>向贻刚</t>
  </si>
  <si>
    <t>王静</t>
  </si>
  <si>
    <t>李名松</t>
  </si>
  <si>
    <t>邓巧</t>
  </si>
  <si>
    <t>宋淑淑</t>
  </si>
  <si>
    <t>中医临床医生</t>
  </si>
  <si>
    <t>2022M0010</t>
  </si>
  <si>
    <t>谭田艳</t>
  </si>
  <si>
    <t>李对红</t>
  </si>
  <si>
    <t>马威</t>
  </si>
  <si>
    <t>黄甦</t>
  </si>
  <si>
    <t>樊芙秀</t>
  </si>
  <si>
    <t>齐竹影</t>
  </si>
  <si>
    <t>彩超医生</t>
  </si>
  <si>
    <t>2022M0011</t>
  </si>
  <si>
    <t>易娴</t>
  </si>
  <si>
    <t>邓裕凡</t>
  </si>
  <si>
    <t>郝晓艳</t>
  </si>
  <si>
    <t>谢地</t>
  </si>
  <si>
    <t>陈凡</t>
  </si>
  <si>
    <t>张亚琦</t>
  </si>
  <si>
    <t>麻醉医生</t>
  </si>
  <si>
    <t>2022M0012</t>
  </si>
  <si>
    <t>黄英</t>
  </si>
  <si>
    <t>徐文晶</t>
  </si>
  <si>
    <t>李莉</t>
  </si>
  <si>
    <t>2022M0013</t>
  </si>
  <si>
    <t>刘清娥</t>
  </si>
  <si>
    <t>李江怡</t>
  </si>
  <si>
    <t>吴剑波</t>
  </si>
  <si>
    <t>2022M0014</t>
  </si>
  <si>
    <t>黄健</t>
  </si>
  <si>
    <t>廖兆志</t>
  </si>
  <si>
    <t>西医儿科医生</t>
  </si>
  <si>
    <t>2022M0015</t>
  </si>
  <si>
    <t>田彬</t>
  </si>
  <si>
    <t>秦霓</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</si>
</sst>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28">
    <font>
      <sz val="12"/>
      <color theme="1"/>
      <name val="SimSun"/>
      <charset val="134"/>
    </font>
    <font>
      <b/>
      <sz val="16"/>
      <color rgb="FF000000"/>
      <name val="微软雅黑"/>
      <charset val="134"/>
    </font>
    <font>
      <b/>
      <sz val="10"/>
      <color theme="1"/>
      <name val="宋体"/>
      <charset val="134"/>
    </font>
    <font>
      <sz val="10"/>
      <color theme="1"/>
      <name val="SimSun"/>
      <charset val="134"/>
    </font>
    <font>
      <sz val="10"/>
      <name val="SimSun"/>
      <charset val="134"/>
    </font>
    <font>
      <b/>
      <sz val="11"/>
      <name val="仿宋"/>
      <charset val="134"/>
    </font>
    <font>
      <b/>
      <sz val="10"/>
      <name val="宋体"/>
      <charset val="134"/>
    </font>
    <font>
      <b/>
      <sz val="1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9"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23"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32">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horizontal="left"/>
    </xf>
    <xf numFmtId="177" fontId="0" fillId="0" borderId="0" xfId="0" applyNumberFormat="1" applyFill="1"/>
    <xf numFmtId="176" fontId="0" fillId="0" borderId="0" xfId="0" applyNumberFormat="1" applyFill="1"/>
    <xf numFmtId="0" fontId="1" fillId="0" borderId="0" xfId="0" applyFont="1" applyFill="1" applyAlignment="1">
      <alignment horizontal="center" vertical="center"/>
    </xf>
    <xf numFmtId="0" fontId="1" fillId="0" borderId="0" xfId="0" applyFont="1" applyFill="1" applyAlignment="1">
      <alignment horizontal="left" vertical="center"/>
    </xf>
    <xf numFmtId="0" fontId="2" fillId="0" borderId="1" xfId="0" applyFont="1" applyFill="1" applyBorder="1" applyAlignment="1">
      <alignment horizontal="center" vertical="center" shrinkToFit="1"/>
    </xf>
    <xf numFmtId="49" fontId="2" fillId="0" borderId="1" xfId="0" applyNumberFormat="1" applyFont="1" applyFill="1" applyBorder="1" applyAlignment="1">
      <alignment horizontal="center" vertical="center" shrinkToFit="1"/>
    </xf>
    <xf numFmtId="177" fontId="2" fillId="0" borderId="1" xfId="0" applyNumberFormat="1" applyFont="1" applyFill="1" applyBorder="1" applyAlignment="1">
      <alignment horizontal="center" vertical="center" wrapText="1" shrinkToFi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3" fillId="0" borderId="1" xfId="0" applyFont="1" applyFill="1" applyBorder="1" applyAlignment="1">
      <alignment horizontal="left" vertical="center"/>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xf>
    <xf numFmtId="177" fontId="1" fillId="0" borderId="0" xfId="0" applyNumberFormat="1" applyFont="1" applyFill="1" applyAlignment="1">
      <alignment horizontal="center" vertical="center"/>
    </xf>
    <xf numFmtId="176" fontId="1" fillId="0" borderId="0" xfId="0" applyNumberFormat="1" applyFont="1" applyFill="1" applyAlignment="1">
      <alignment horizontal="center" vertical="center"/>
    </xf>
    <xf numFmtId="177" fontId="5"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shrinkToFit="1"/>
    </xf>
    <xf numFmtId="177"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7" fontId="3" fillId="0" borderId="2"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0" fontId="0" fillId="0" borderId="1" xfId="0" applyFill="1" applyBorder="1" applyAlignment="1">
      <alignment vertical="center"/>
    </xf>
    <xf numFmtId="0" fontId="3"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2"/>
  <sheetViews>
    <sheetView tabSelected="1" topLeftCell="A22" workbookViewId="0">
      <selection activeCell="N4" sqref="N4"/>
    </sheetView>
  </sheetViews>
  <sheetFormatPr defaultColWidth="9" defaultRowHeight="14.25"/>
  <cols>
    <col min="1" max="1" width="5.68333333333333" style="1" customWidth="1"/>
    <col min="2" max="2" width="7.84166666666667" style="1" customWidth="1"/>
    <col min="3" max="3" width="8.25" style="2" customWidth="1"/>
    <col min="4" max="4" width="15.0583333333333" style="3" customWidth="1"/>
    <col min="5" max="5" width="9.23333333333333" style="2" customWidth="1"/>
    <col min="6" max="6" width="6.875" style="2" customWidth="1"/>
    <col min="7" max="7" width="7.55833333333333" style="2" customWidth="1"/>
    <col min="8" max="8" width="7.05" style="3" customWidth="1"/>
    <col min="9" max="9" width="7.5" style="4" customWidth="1"/>
    <col min="10" max="10" width="4.25" style="1" customWidth="1"/>
    <col min="11" max="11" width="8.25" style="4" customWidth="1"/>
    <col min="12" max="12" width="6.5" style="4" customWidth="1"/>
    <col min="13" max="13" width="7.375" style="4" customWidth="1"/>
    <col min="14" max="14" width="8.5" style="4" customWidth="1"/>
    <col min="15" max="15" width="5.375" style="5" customWidth="1"/>
    <col min="16" max="16" width="5.125" style="1" customWidth="1"/>
    <col min="17" max="16384" width="9" style="1"/>
  </cols>
  <sheetData>
    <row r="1" ht="22.5" spans="1:17">
      <c r="A1" s="6" t="s">
        <v>0</v>
      </c>
      <c r="B1" s="6"/>
      <c r="C1" s="6"/>
      <c r="D1" s="7"/>
      <c r="E1" s="6"/>
      <c r="F1" s="6"/>
      <c r="G1" s="6"/>
      <c r="H1" s="7"/>
      <c r="I1" s="6"/>
      <c r="J1" s="6"/>
      <c r="K1" s="6"/>
      <c r="L1" s="6"/>
      <c r="M1" s="17"/>
      <c r="N1" s="6"/>
      <c r="O1" s="18"/>
      <c r="P1" s="6"/>
      <c r="Q1" s="6"/>
    </row>
    <row r="3" ht="70" customHeight="1" spans="1:17">
      <c r="A3" s="8" t="s">
        <v>1</v>
      </c>
      <c r="B3" s="9" t="s">
        <v>2</v>
      </c>
      <c r="C3" s="9" t="s">
        <v>3</v>
      </c>
      <c r="D3" s="9" t="s">
        <v>4</v>
      </c>
      <c r="E3" s="9" t="s">
        <v>5</v>
      </c>
      <c r="F3" s="10" t="s">
        <v>6</v>
      </c>
      <c r="G3" s="10" t="s">
        <v>7</v>
      </c>
      <c r="H3" s="10" t="s">
        <v>8</v>
      </c>
      <c r="I3" s="10" t="s">
        <v>9</v>
      </c>
      <c r="J3" s="10" t="s">
        <v>10</v>
      </c>
      <c r="K3" s="19" t="s">
        <v>11</v>
      </c>
      <c r="L3" s="20" t="s">
        <v>12</v>
      </c>
      <c r="M3" s="20" t="s">
        <v>13</v>
      </c>
      <c r="N3" s="21" t="s">
        <v>14</v>
      </c>
      <c r="O3" s="22" t="s">
        <v>15</v>
      </c>
      <c r="P3" s="23" t="s">
        <v>16</v>
      </c>
      <c r="Q3" s="9" t="s">
        <v>17</v>
      </c>
    </row>
    <row r="4" ht="24" customHeight="1" spans="1:17">
      <c r="A4" s="11">
        <v>1</v>
      </c>
      <c r="B4" s="12" t="s">
        <v>18</v>
      </c>
      <c r="C4" s="12" t="s">
        <v>19</v>
      </c>
      <c r="D4" s="13" t="s">
        <v>20</v>
      </c>
      <c r="E4" s="12" t="s">
        <v>21</v>
      </c>
      <c r="F4" s="12">
        <v>95.5</v>
      </c>
      <c r="G4" s="12">
        <v>89</v>
      </c>
      <c r="H4" s="13">
        <f t="shared" ref="H4:H64" si="0">F4+G4</f>
        <v>184.5</v>
      </c>
      <c r="I4" s="24">
        <f t="shared" ref="I4:I64" si="1">H4/3</f>
        <v>61.5</v>
      </c>
      <c r="J4" s="12">
        <v>0</v>
      </c>
      <c r="K4" s="24">
        <f t="shared" ref="K4:K64" si="2">(I4+J4)*40%</f>
        <v>24.6</v>
      </c>
      <c r="L4" s="24">
        <v>67</v>
      </c>
      <c r="M4" s="24">
        <f t="shared" ref="M4:M11" si="3">L4*60%</f>
        <v>40.2</v>
      </c>
      <c r="N4" s="24">
        <f t="shared" ref="N4:N64" si="4">K4+M4</f>
        <v>64.8</v>
      </c>
      <c r="O4" s="25">
        <v>1</v>
      </c>
      <c r="P4" s="12">
        <v>2</v>
      </c>
      <c r="Q4" s="30"/>
    </row>
    <row r="5" ht="24" customHeight="1" spans="1:17">
      <c r="A5" s="11">
        <v>2</v>
      </c>
      <c r="B5" s="12" t="s">
        <v>18</v>
      </c>
      <c r="C5" s="12" t="s">
        <v>22</v>
      </c>
      <c r="D5" s="13" t="s">
        <v>20</v>
      </c>
      <c r="E5" s="12" t="s">
        <v>21</v>
      </c>
      <c r="F5" s="12">
        <v>86</v>
      </c>
      <c r="G5" s="12">
        <v>82.5</v>
      </c>
      <c r="H5" s="13">
        <f t="shared" si="0"/>
        <v>168.5</v>
      </c>
      <c r="I5" s="24">
        <f t="shared" si="1"/>
        <v>56.1666666666667</v>
      </c>
      <c r="J5" s="12">
        <v>0</v>
      </c>
      <c r="K5" s="24">
        <f t="shared" si="2"/>
        <v>22.4666666666667</v>
      </c>
      <c r="L5" s="24">
        <v>63.4</v>
      </c>
      <c r="M5" s="24">
        <f t="shared" si="3"/>
        <v>38.04</v>
      </c>
      <c r="N5" s="24">
        <f t="shared" si="4"/>
        <v>60.5066666666667</v>
      </c>
      <c r="O5" s="25">
        <v>2</v>
      </c>
      <c r="P5" s="12">
        <v>2</v>
      </c>
      <c r="Q5" s="30"/>
    </row>
    <row r="6" ht="24" customHeight="1" spans="1:17">
      <c r="A6" s="11">
        <v>3</v>
      </c>
      <c r="B6" s="11" t="s">
        <v>18</v>
      </c>
      <c r="C6" s="11" t="s">
        <v>23</v>
      </c>
      <c r="D6" s="14" t="s">
        <v>20</v>
      </c>
      <c r="E6" s="11" t="s">
        <v>21</v>
      </c>
      <c r="F6" s="11">
        <v>97</v>
      </c>
      <c r="G6" s="11">
        <v>80.5</v>
      </c>
      <c r="H6" s="14">
        <f t="shared" si="0"/>
        <v>177.5</v>
      </c>
      <c r="I6" s="26">
        <f t="shared" si="1"/>
        <v>59.1666666666667</v>
      </c>
      <c r="J6" s="11">
        <v>0</v>
      </c>
      <c r="K6" s="26">
        <f t="shared" si="2"/>
        <v>23.6666666666667</v>
      </c>
      <c r="L6" s="26">
        <v>60.9</v>
      </c>
      <c r="M6" s="26">
        <f t="shared" si="3"/>
        <v>36.54</v>
      </c>
      <c r="N6" s="26">
        <f t="shared" si="4"/>
        <v>60.2066666666667</v>
      </c>
      <c r="O6" s="27">
        <v>3</v>
      </c>
      <c r="P6" s="11">
        <v>2</v>
      </c>
      <c r="Q6" s="30"/>
    </row>
    <row r="7" ht="24" customHeight="1" spans="1:17">
      <c r="A7" s="11">
        <v>4</v>
      </c>
      <c r="B7" s="11" t="s">
        <v>18</v>
      </c>
      <c r="C7" s="11" t="s">
        <v>24</v>
      </c>
      <c r="D7" s="14" t="s">
        <v>25</v>
      </c>
      <c r="E7" s="11" t="s">
        <v>26</v>
      </c>
      <c r="F7" s="11">
        <v>114</v>
      </c>
      <c r="G7" s="11">
        <v>110</v>
      </c>
      <c r="H7" s="14">
        <f t="shared" si="0"/>
        <v>224</v>
      </c>
      <c r="I7" s="26">
        <f t="shared" si="1"/>
        <v>74.6666666666667</v>
      </c>
      <c r="J7" s="11">
        <v>0</v>
      </c>
      <c r="K7" s="26">
        <f t="shared" si="2"/>
        <v>29.8666666666667</v>
      </c>
      <c r="L7" s="26">
        <v>80.4</v>
      </c>
      <c r="M7" s="26">
        <f t="shared" si="3"/>
        <v>48.24</v>
      </c>
      <c r="N7" s="26">
        <f t="shared" si="4"/>
        <v>78.1066666666667</v>
      </c>
      <c r="O7" s="27">
        <v>1</v>
      </c>
      <c r="P7" s="11">
        <v>1</v>
      </c>
      <c r="Q7" s="30"/>
    </row>
    <row r="8" ht="24" customHeight="1" spans="1:17">
      <c r="A8" s="11">
        <v>5</v>
      </c>
      <c r="B8" s="11" t="s">
        <v>18</v>
      </c>
      <c r="C8" s="11" t="s">
        <v>27</v>
      </c>
      <c r="D8" s="14" t="s">
        <v>25</v>
      </c>
      <c r="E8" s="11" t="s">
        <v>26</v>
      </c>
      <c r="F8" s="11">
        <v>104</v>
      </c>
      <c r="G8" s="11">
        <v>113</v>
      </c>
      <c r="H8" s="14">
        <f t="shared" si="0"/>
        <v>217</v>
      </c>
      <c r="I8" s="26">
        <f t="shared" si="1"/>
        <v>72.3333333333333</v>
      </c>
      <c r="J8" s="11">
        <v>0</v>
      </c>
      <c r="K8" s="26">
        <f t="shared" si="2"/>
        <v>28.9333333333333</v>
      </c>
      <c r="L8" s="26">
        <v>74</v>
      </c>
      <c r="M8" s="26">
        <f t="shared" si="3"/>
        <v>44.4</v>
      </c>
      <c r="N8" s="26">
        <f t="shared" si="4"/>
        <v>73.3333333333333</v>
      </c>
      <c r="O8" s="27">
        <v>2</v>
      </c>
      <c r="P8" s="11">
        <v>1</v>
      </c>
      <c r="Q8" s="30"/>
    </row>
    <row r="9" ht="24" customHeight="1" spans="1:17">
      <c r="A9" s="11">
        <v>6</v>
      </c>
      <c r="B9" s="11" t="s">
        <v>18</v>
      </c>
      <c r="C9" s="11" t="s">
        <v>28</v>
      </c>
      <c r="D9" s="14" t="s">
        <v>25</v>
      </c>
      <c r="E9" s="11" t="s">
        <v>26</v>
      </c>
      <c r="F9" s="11">
        <v>109.5</v>
      </c>
      <c r="G9" s="11">
        <v>103</v>
      </c>
      <c r="H9" s="14">
        <f t="shared" si="0"/>
        <v>212.5</v>
      </c>
      <c r="I9" s="26">
        <f t="shared" si="1"/>
        <v>70.8333333333333</v>
      </c>
      <c r="J9" s="11">
        <v>0</v>
      </c>
      <c r="K9" s="26">
        <f t="shared" si="2"/>
        <v>28.3333333333333</v>
      </c>
      <c r="L9" s="26">
        <v>70.6</v>
      </c>
      <c r="M9" s="26">
        <f t="shared" si="3"/>
        <v>42.36</v>
      </c>
      <c r="N9" s="26">
        <f t="shared" si="4"/>
        <v>70.6933333333333</v>
      </c>
      <c r="O9" s="27">
        <v>3</v>
      </c>
      <c r="P9" s="11">
        <v>1</v>
      </c>
      <c r="Q9" s="30"/>
    </row>
    <row r="10" ht="24" customHeight="1" spans="1:17">
      <c r="A10" s="11">
        <v>7</v>
      </c>
      <c r="B10" s="11" t="s">
        <v>18</v>
      </c>
      <c r="C10" s="11" t="s">
        <v>29</v>
      </c>
      <c r="D10" s="14" t="s">
        <v>30</v>
      </c>
      <c r="E10" s="11" t="s">
        <v>31</v>
      </c>
      <c r="F10" s="11">
        <v>95</v>
      </c>
      <c r="G10" s="11">
        <v>98.5</v>
      </c>
      <c r="H10" s="14">
        <f t="shared" si="0"/>
        <v>193.5</v>
      </c>
      <c r="I10" s="26">
        <f t="shared" si="1"/>
        <v>64.5</v>
      </c>
      <c r="J10" s="11">
        <v>0</v>
      </c>
      <c r="K10" s="26">
        <f t="shared" si="2"/>
        <v>25.8</v>
      </c>
      <c r="L10" s="26">
        <v>60.6</v>
      </c>
      <c r="M10" s="26">
        <f t="shared" si="3"/>
        <v>36.36</v>
      </c>
      <c r="N10" s="26">
        <f t="shared" si="4"/>
        <v>62.16</v>
      </c>
      <c r="O10" s="27">
        <v>1</v>
      </c>
      <c r="P10" s="11">
        <v>1</v>
      </c>
      <c r="Q10" s="30"/>
    </row>
    <row r="11" ht="24" customHeight="1" spans="1:17">
      <c r="A11" s="11">
        <v>8</v>
      </c>
      <c r="B11" s="11" t="s">
        <v>18</v>
      </c>
      <c r="C11" s="11" t="s">
        <v>32</v>
      </c>
      <c r="D11" s="14" t="s">
        <v>30</v>
      </c>
      <c r="E11" s="11" t="s">
        <v>31</v>
      </c>
      <c r="F11" s="11">
        <v>95.5</v>
      </c>
      <c r="G11" s="11">
        <v>93.5</v>
      </c>
      <c r="H11" s="14">
        <f t="shared" si="0"/>
        <v>189</v>
      </c>
      <c r="I11" s="26">
        <f t="shared" si="1"/>
        <v>63</v>
      </c>
      <c r="J11" s="11">
        <v>0</v>
      </c>
      <c r="K11" s="26">
        <f t="shared" si="2"/>
        <v>25.2</v>
      </c>
      <c r="L11" s="26">
        <v>60.2</v>
      </c>
      <c r="M11" s="26">
        <f t="shared" si="3"/>
        <v>36.12</v>
      </c>
      <c r="N11" s="26">
        <f t="shared" si="4"/>
        <v>61.32</v>
      </c>
      <c r="O11" s="27">
        <v>2</v>
      </c>
      <c r="P11" s="11">
        <v>1</v>
      </c>
      <c r="Q11" s="30"/>
    </row>
    <row r="12" ht="24" customHeight="1" spans="1:17">
      <c r="A12" s="12">
        <v>9</v>
      </c>
      <c r="B12" s="12" t="s">
        <v>18</v>
      </c>
      <c r="C12" s="12" t="s">
        <v>33</v>
      </c>
      <c r="D12" s="13" t="s">
        <v>30</v>
      </c>
      <c r="E12" s="12" t="s">
        <v>31</v>
      </c>
      <c r="F12" s="12">
        <v>93</v>
      </c>
      <c r="G12" s="12">
        <v>82</v>
      </c>
      <c r="H12" s="13">
        <f t="shared" si="0"/>
        <v>175</v>
      </c>
      <c r="I12" s="24">
        <f t="shared" si="1"/>
        <v>58.3333333333333</v>
      </c>
      <c r="J12" s="12">
        <v>0</v>
      </c>
      <c r="K12" s="24">
        <f t="shared" si="2"/>
        <v>23.3333333333333</v>
      </c>
      <c r="L12" s="24"/>
      <c r="M12" s="24"/>
      <c r="N12" s="24">
        <f t="shared" si="4"/>
        <v>23.3333333333333</v>
      </c>
      <c r="O12" s="25">
        <v>3</v>
      </c>
      <c r="P12" s="12">
        <v>1</v>
      </c>
      <c r="Q12" s="12" t="s">
        <v>34</v>
      </c>
    </row>
    <row r="13" ht="24" customHeight="1" spans="1:17">
      <c r="A13" s="11">
        <v>10</v>
      </c>
      <c r="B13" s="11" t="s">
        <v>18</v>
      </c>
      <c r="C13" s="11" t="s">
        <v>35</v>
      </c>
      <c r="D13" s="14" t="s">
        <v>36</v>
      </c>
      <c r="E13" s="11" t="s">
        <v>37</v>
      </c>
      <c r="F13" s="11">
        <v>122.5</v>
      </c>
      <c r="G13" s="11">
        <v>121.5</v>
      </c>
      <c r="H13" s="14">
        <f t="shared" si="0"/>
        <v>244</v>
      </c>
      <c r="I13" s="26">
        <f t="shared" si="1"/>
        <v>81.3333333333333</v>
      </c>
      <c r="J13" s="11">
        <v>0</v>
      </c>
      <c r="K13" s="26">
        <f t="shared" si="2"/>
        <v>32.5333333333333</v>
      </c>
      <c r="L13" s="26">
        <v>86.2</v>
      </c>
      <c r="M13" s="26">
        <f t="shared" ref="M13:M40" si="5">L13*60%</f>
        <v>51.72</v>
      </c>
      <c r="N13" s="26">
        <f t="shared" si="4"/>
        <v>84.2533333333333</v>
      </c>
      <c r="O13" s="27">
        <v>1</v>
      </c>
      <c r="P13" s="11">
        <v>3</v>
      </c>
      <c r="Q13" s="30"/>
    </row>
    <row r="14" ht="24" customHeight="1" spans="1:17">
      <c r="A14" s="11">
        <v>11</v>
      </c>
      <c r="B14" s="11" t="s">
        <v>18</v>
      </c>
      <c r="C14" s="11" t="s">
        <v>38</v>
      </c>
      <c r="D14" s="14" t="s">
        <v>36</v>
      </c>
      <c r="E14" s="11" t="s">
        <v>37</v>
      </c>
      <c r="F14" s="11">
        <v>128.5</v>
      </c>
      <c r="G14" s="11">
        <v>126</v>
      </c>
      <c r="H14" s="14">
        <f t="shared" si="0"/>
        <v>254.5</v>
      </c>
      <c r="I14" s="26">
        <f t="shared" si="1"/>
        <v>84.8333333333333</v>
      </c>
      <c r="J14" s="11">
        <v>0</v>
      </c>
      <c r="K14" s="26">
        <f t="shared" si="2"/>
        <v>33.9333333333333</v>
      </c>
      <c r="L14" s="26">
        <v>82.8</v>
      </c>
      <c r="M14" s="26">
        <f t="shared" si="5"/>
        <v>49.68</v>
      </c>
      <c r="N14" s="26">
        <f t="shared" si="4"/>
        <v>83.6133333333333</v>
      </c>
      <c r="O14" s="27">
        <v>2</v>
      </c>
      <c r="P14" s="11">
        <v>3</v>
      </c>
      <c r="Q14" s="30"/>
    </row>
    <row r="15" ht="24" customHeight="1" spans="1:17">
      <c r="A15" s="11">
        <v>12</v>
      </c>
      <c r="B15" s="11" t="s">
        <v>18</v>
      </c>
      <c r="C15" s="11" t="s">
        <v>39</v>
      </c>
      <c r="D15" s="14" t="s">
        <v>36</v>
      </c>
      <c r="E15" s="11" t="s">
        <v>37</v>
      </c>
      <c r="F15" s="11">
        <v>121</v>
      </c>
      <c r="G15" s="11">
        <v>130</v>
      </c>
      <c r="H15" s="14">
        <f t="shared" si="0"/>
        <v>251</v>
      </c>
      <c r="I15" s="26">
        <f t="shared" si="1"/>
        <v>83.6666666666667</v>
      </c>
      <c r="J15" s="11">
        <v>0</v>
      </c>
      <c r="K15" s="26">
        <f t="shared" si="2"/>
        <v>33.4666666666667</v>
      </c>
      <c r="L15" s="26">
        <v>79</v>
      </c>
      <c r="M15" s="26">
        <f t="shared" si="5"/>
        <v>47.4</v>
      </c>
      <c r="N15" s="26">
        <f t="shared" si="4"/>
        <v>80.8666666666667</v>
      </c>
      <c r="O15" s="27">
        <v>3</v>
      </c>
      <c r="P15" s="11">
        <v>3</v>
      </c>
      <c r="Q15" s="30"/>
    </row>
    <row r="16" ht="24" customHeight="1" spans="1:17">
      <c r="A16" s="11">
        <v>13</v>
      </c>
      <c r="B16" s="11" t="s">
        <v>18</v>
      </c>
      <c r="C16" s="11" t="s">
        <v>40</v>
      </c>
      <c r="D16" s="14" t="s">
        <v>36</v>
      </c>
      <c r="E16" s="11" t="s">
        <v>37</v>
      </c>
      <c r="F16" s="11">
        <v>126</v>
      </c>
      <c r="G16" s="11">
        <v>122.5</v>
      </c>
      <c r="H16" s="14">
        <f t="shared" si="0"/>
        <v>248.5</v>
      </c>
      <c r="I16" s="26">
        <f t="shared" si="1"/>
        <v>82.8333333333333</v>
      </c>
      <c r="J16" s="11">
        <v>0</v>
      </c>
      <c r="K16" s="26">
        <f t="shared" si="2"/>
        <v>33.1333333333333</v>
      </c>
      <c r="L16" s="26">
        <v>78.2</v>
      </c>
      <c r="M16" s="26">
        <f t="shared" si="5"/>
        <v>46.92</v>
      </c>
      <c r="N16" s="26">
        <f t="shared" si="4"/>
        <v>80.0533333333333</v>
      </c>
      <c r="O16" s="27">
        <v>4</v>
      </c>
      <c r="P16" s="11">
        <v>3</v>
      </c>
      <c r="Q16" s="30"/>
    </row>
    <row r="17" ht="24" customHeight="1" spans="1:17">
      <c r="A17" s="11">
        <v>14</v>
      </c>
      <c r="B17" s="11" t="s">
        <v>18</v>
      </c>
      <c r="C17" s="11" t="s">
        <v>41</v>
      </c>
      <c r="D17" s="14" t="s">
        <v>36</v>
      </c>
      <c r="E17" s="11" t="s">
        <v>37</v>
      </c>
      <c r="F17" s="11">
        <v>112</v>
      </c>
      <c r="G17" s="11">
        <v>126.5</v>
      </c>
      <c r="H17" s="14">
        <f t="shared" si="0"/>
        <v>238.5</v>
      </c>
      <c r="I17" s="26">
        <f t="shared" si="1"/>
        <v>79.5</v>
      </c>
      <c r="J17" s="11">
        <v>0</v>
      </c>
      <c r="K17" s="26">
        <f t="shared" si="2"/>
        <v>31.8</v>
      </c>
      <c r="L17" s="26">
        <v>79</v>
      </c>
      <c r="M17" s="26">
        <f t="shared" si="5"/>
        <v>47.4</v>
      </c>
      <c r="N17" s="26">
        <f t="shared" si="4"/>
        <v>79.2</v>
      </c>
      <c r="O17" s="27">
        <v>5</v>
      </c>
      <c r="P17" s="11">
        <v>3</v>
      </c>
      <c r="Q17" s="30"/>
    </row>
    <row r="18" ht="24" customHeight="1" spans="1:17">
      <c r="A18" s="11">
        <v>15</v>
      </c>
      <c r="B18" s="11" t="s">
        <v>18</v>
      </c>
      <c r="C18" s="11" t="s">
        <v>42</v>
      </c>
      <c r="D18" s="14" t="s">
        <v>36</v>
      </c>
      <c r="E18" s="11" t="s">
        <v>37</v>
      </c>
      <c r="F18" s="11">
        <v>121</v>
      </c>
      <c r="G18" s="11">
        <v>117.5</v>
      </c>
      <c r="H18" s="14">
        <f t="shared" si="0"/>
        <v>238.5</v>
      </c>
      <c r="I18" s="26">
        <f t="shared" si="1"/>
        <v>79.5</v>
      </c>
      <c r="J18" s="11">
        <v>0</v>
      </c>
      <c r="K18" s="26">
        <f t="shared" si="2"/>
        <v>31.8</v>
      </c>
      <c r="L18" s="26">
        <v>78.8</v>
      </c>
      <c r="M18" s="26">
        <f t="shared" si="5"/>
        <v>47.28</v>
      </c>
      <c r="N18" s="26">
        <f t="shared" si="4"/>
        <v>79.08</v>
      </c>
      <c r="O18" s="27">
        <v>6</v>
      </c>
      <c r="P18" s="11">
        <v>3</v>
      </c>
      <c r="Q18" s="30"/>
    </row>
    <row r="19" ht="24" customHeight="1" spans="1:17">
      <c r="A19" s="11">
        <v>16</v>
      </c>
      <c r="B19" s="11" t="s">
        <v>18</v>
      </c>
      <c r="C19" s="11" t="s">
        <v>43</v>
      </c>
      <c r="D19" s="14" t="s">
        <v>36</v>
      </c>
      <c r="E19" s="11" t="s">
        <v>37</v>
      </c>
      <c r="F19" s="11">
        <v>121.5</v>
      </c>
      <c r="G19" s="11">
        <v>116.5</v>
      </c>
      <c r="H19" s="14">
        <f t="shared" si="0"/>
        <v>238</v>
      </c>
      <c r="I19" s="26">
        <f t="shared" si="1"/>
        <v>79.3333333333333</v>
      </c>
      <c r="J19" s="11">
        <v>0</v>
      </c>
      <c r="K19" s="26">
        <f t="shared" si="2"/>
        <v>31.7333333333333</v>
      </c>
      <c r="L19" s="26">
        <v>76.6</v>
      </c>
      <c r="M19" s="26">
        <f t="shared" si="5"/>
        <v>45.96</v>
      </c>
      <c r="N19" s="26">
        <f t="shared" si="4"/>
        <v>77.6933333333333</v>
      </c>
      <c r="O19" s="27">
        <v>7</v>
      </c>
      <c r="P19" s="11">
        <v>3</v>
      </c>
      <c r="Q19" s="30"/>
    </row>
    <row r="20" ht="24" customHeight="1" spans="1:17">
      <c r="A20" s="11">
        <v>17</v>
      </c>
      <c r="B20" s="11" t="s">
        <v>18</v>
      </c>
      <c r="C20" s="11" t="s">
        <v>44</v>
      </c>
      <c r="D20" s="14" t="s">
        <v>36</v>
      </c>
      <c r="E20" s="11" t="s">
        <v>37</v>
      </c>
      <c r="F20" s="11">
        <v>113.5</v>
      </c>
      <c r="G20" s="11">
        <v>127</v>
      </c>
      <c r="H20" s="14">
        <f t="shared" si="0"/>
        <v>240.5</v>
      </c>
      <c r="I20" s="26">
        <f t="shared" si="1"/>
        <v>80.1666666666667</v>
      </c>
      <c r="J20" s="11">
        <v>0</v>
      </c>
      <c r="K20" s="26">
        <f t="shared" si="2"/>
        <v>32.0666666666667</v>
      </c>
      <c r="L20" s="26">
        <v>74.4</v>
      </c>
      <c r="M20" s="26">
        <f t="shared" si="5"/>
        <v>44.64</v>
      </c>
      <c r="N20" s="26">
        <f t="shared" si="4"/>
        <v>76.7066666666667</v>
      </c>
      <c r="O20" s="27">
        <v>8</v>
      </c>
      <c r="P20" s="11">
        <v>3</v>
      </c>
      <c r="Q20" s="30"/>
    </row>
    <row r="21" ht="24" customHeight="1" spans="1:17">
      <c r="A21" s="11">
        <v>18</v>
      </c>
      <c r="B21" s="11" t="s">
        <v>18</v>
      </c>
      <c r="C21" s="11" t="s">
        <v>45</v>
      </c>
      <c r="D21" s="14" t="s">
        <v>36</v>
      </c>
      <c r="E21" s="11" t="s">
        <v>37</v>
      </c>
      <c r="F21" s="11">
        <v>119.5</v>
      </c>
      <c r="G21" s="11">
        <v>119.5</v>
      </c>
      <c r="H21" s="14">
        <f t="shared" si="0"/>
        <v>239</v>
      </c>
      <c r="I21" s="26">
        <f t="shared" si="1"/>
        <v>79.6666666666667</v>
      </c>
      <c r="J21" s="11">
        <v>0</v>
      </c>
      <c r="K21" s="26">
        <f t="shared" si="2"/>
        <v>31.8666666666667</v>
      </c>
      <c r="L21" s="26">
        <v>69.8</v>
      </c>
      <c r="M21" s="26">
        <f t="shared" si="5"/>
        <v>41.88</v>
      </c>
      <c r="N21" s="26">
        <f t="shared" si="4"/>
        <v>73.7466666666667</v>
      </c>
      <c r="O21" s="27">
        <v>9</v>
      </c>
      <c r="P21" s="11">
        <v>3</v>
      </c>
      <c r="Q21" s="30"/>
    </row>
    <row r="22" ht="24" customHeight="1" spans="1:17">
      <c r="A22" s="11">
        <v>19</v>
      </c>
      <c r="B22" s="11" t="s">
        <v>18</v>
      </c>
      <c r="C22" s="11" t="s">
        <v>46</v>
      </c>
      <c r="D22" s="14" t="s">
        <v>47</v>
      </c>
      <c r="E22" s="11" t="s">
        <v>48</v>
      </c>
      <c r="F22" s="11">
        <v>126</v>
      </c>
      <c r="G22" s="11">
        <v>126</v>
      </c>
      <c r="H22" s="14">
        <f t="shared" si="0"/>
        <v>252</v>
      </c>
      <c r="I22" s="26">
        <f t="shared" si="1"/>
        <v>84</v>
      </c>
      <c r="J22" s="11">
        <v>0</v>
      </c>
      <c r="K22" s="26">
        <f t="shared" si="2"/>
        <v>33.6</v>
      </c>
      <c r="L22" s="26">
        <v>85.5</v>
      </c>
      <c r="M22" s="26">
        <f t="shared" si="5"/>
        <v>51.3</v>
      </c>
      <c r="N22" s="26">
        <f t="shared" si="4"/>
        <v>84.9</v>
      </c>
      <c r="O22" s="27">
        <v>1</v>
      </c>
      <c r="P22" s="11">
        <v>3</v>
      </c>
      <c r="Q22" s="30"/>
    </row>
    <row r="23" ht="24" customHeight="1" spans="1:17">
      <c r="A23" s="11">
        <v>20</v>
      </c>
      <c r="B23" s="11" t="s">
        <v>18</v>
      </c>
      <c r="C23" s="11" t="s">
        <v>49</v>
      </c>
      <c r="D23" s="14" t="s">
        <v>47</v>
      </c>
      <c r="E23" s="11" t="s">
        <v>48</v>
      </c>
      <c r="F23" s="11">
        <v>113</v>
      </c>
      <c r="G23" s="11">
        <v>119</v>
      </c>
      <c r="H23" s="14">
        <f t="shared" si="0"/>
        <v>232</v>
      </c>
      <c r="I23" s="26">
        <f t="shared" si="1"/>
        <v>77.3333333333333</v>
      </c>
      <c r="J23" s="11">
        <v>0</v>
      </c>
      <c r="K23" s="26">
        <f t="shared" si="2"/>
        <v>30.9333333333333</v>
      </c>
      <c r="L23" s="26">
        <v>85.4</v>
      </c>
      <c r="M23" s="26">
        <f t="shared" si="5"/>
        <v>51.24</v>
      </c>
      <c r="N23" s="26">
        <f t="shared" si="4"/>
        <v>82.1733333333333</v>
      </c>
      <c r="O23" s="27">
        <v>2</v>
      </c>
      <c r="P23" s="11">
        <v>3</v>
      </c>
      <c r="Q23" s="30"/>
    </row>
    <row r="24" ht="24" customHeight="1" spans="1:17">
      <c r="A24" s="11">
        <v>21</v>
      </c>
      <c r="B24" s="11" t="s">
        <v>18</v>
      </c>
      <c r="C24" s="11" t="s">
        <v>50</v>
      </c>
      <c r="D24" s="14" t="s">
        <v>47</v>
      </c>
      <c r="E24" s="11" t="s">
        <v>48</v>
      </c>
      <c r="F24" s="11">
        <v>111</v>
      </c>
      <c r="G24" s="11">
        <v>126.5</v>
      </c>
      <c r="H24" s="14">
        <f t="shared" si="0"/>
        <v>237.5</v>
      </c>
      <c r="I24" s="26">
        <f t="shared" si="1"/>
        <v>79.1666666666667</v>
      </c>
      <c r="J24" s="11">
        <v>0</v>
      </c>
      <c r="K24" s="26">
        <f t="shared" si="2"/>
        <v>31.6666666666667</v>
      </c>
      <c r="L24" s="26">
        <v>83.7</v>
      </c>
      <c r="M24" s="26">
        <f t="shared" si="5"/>
        <v>50.22</v>
      </c>
      <c r="N24" s="26">
        <f t="shared" si="4"/>
        <v>81.8866666666667</v>
      </c>
      <c r="O24" s="27">
        <v>3</v>
      </c>
      <c r="P24" s="11">
        <v>3</v>
      </c>
      <c r="Q24" s="30"/>
    </row>
    <row r="25" ht="24" customHeight="1" spans="1:17">
      <c r="A25" s="11">
        <v>22</v>
      </c>
      <c r="B25" s="11" t="s">
        <v>18</v>
      </c>
      <c r="C25" s="11" t="s">
        <v>51</v>
      </c>
      <c r="D25" s="14" t="s">
        <v>47</v>
      </c>
      <c r="E25" s="11" t="s">
        <v>48</v>
      </c>
      <c r="F25" s="11">
        <v>125</v>
      </c>
      <c r="G25" s="11">
        <v>127</v>
      </c>
      <c r="H25" s="14">
        <f t="shared" si="0"/>
        <v>252</v>
      </c>
      <c r="I25" s="26">
        <f t="shared" si="1"/>
        <v>84</v>
      </c>
      <c r="J25" s="11">
        <v>0</v>
      </c>
      <c r="K25" s="26">
        <f t="shared" si="2"/>
        <v>33.6</v>
      </c>
      <c r="L25" s="26">
        <v>77.9</v>
      </c>
      <c r="M25" s="26">
        <f t="shared" si="5"/>
        <v>46.74</v>
      </c>
      <c r="N25" s="26">
        <f t="shared" si="4"/>
        <v>80.34</v>
      </c>
      <c r="O25" s="27">
        <v>4</v>
      </c>
      <c r="P25" s="11">
        <v>3</v>
      </c>
      <c r="Q25" s="30"/>
    </row>
    <row r="26" ht="24" customHeight="1" spans="1:17">
      <c r="A26" s="11">
        <v>23</v>
      </c>
      <c r="B26" s="11" t="s">
        <v>18</v>
      </c>
      <c r="C26" s="11" t="s">
        <v>52</v>
      </c>
      <c r="D26" s="14" t="s">
        <v>47</v>
      </c>
      <c r="E26" s="11" t="s">
        <v>48</v>
      </c>
      <c r="F26" s="11">
        <v>124.5</v>
      </c>
      <c r="G26" s="11">
        <v>127.5</v>
      </c>
      <c r="H26" s="14">
        <f t="shared" si="0"/>
        <v>252</v>
      </c>
      <c r="I26" s="26">
        <f t="shared" si="1"/>
        <v>84</v>
      </c>
      <c r="J26" s="11">
        <v>0</v>
      </c>
      <c r="K26" s="26">
        <f t="shared" si="2"/>
        <v>33.6</v>
      </c>
      <c r="L26" s="26">
        <v>76.3</v>
      </c>
      <c r="M26" s="26">
        <f t="shared" si="5"/>
        <v>45.78</v>
      </c>
      <c r="N26" s="26">
        <f t="shared" si="4"/>
        <v>79.38</v>
      </c>
      <c r="O26" s="27">
        <v>5</v>
      </c>
      <c r="P26" s="11">
        <v>3</v>
      </c>
      <c r="Q26" s="30"/>
    </row>
    <row r="27" ht="24" customHeight="1" spans="1:17">
      <c r="A27" s="11">
        <v>24</v>
      </c>
      <c r="B27" s="11" t="s">
        <v>18</v>
      </c>
      <c r="C27" s="11" t="s">
        <v>53</v>
      </c>
      <c r="D27" s="14" t="s">
        <v>47</v>
      </c>
      <c r="E27" s="11" t="s">
        <v>48</v>
      </c>
      <c r="F27" s="11">
        <v>121.5</v>
      </c>
      <c r="G27" s="11">
        <v>123</v>
      </c>
      <c r="H27" s="14">
        <f t="shared" si="0"/>
        <v>244.5</v>
      </c>
      <c r="I27" s="26">
        <f t="shared" si="1"/>
        <v>81.5</v>
      </c>
      <c r="J27" s="11">
        <v>0</v>
      </c>
      <c r="K27" s="26">
        <f t="shared" si="2"/>
        <v>32.6</v>
      </c>
      <c r="L27" s="26">
        <v>77</v>
      </c>
      <c r="M27" s="26">
        <f t="shared" si="5"/>
        <v>46.2</v>
      </c>
      <c r="N27" s="26">
        <f t="shared" si="4"/>
        <v>78.8</v>
      </c>
      <c r="O27" s="27">
        <v>6</v>
      </c>
      <c r="P27" s="11">
        <v>3</v>
      </c>
      <c r="Q27" s="30"/>
    </row>
    <row r="28" ht="24" customHeight="1" spans="1:17">
      <c r="A28" s="11">
        <v>25</v>
      </c>
      <c r="B28" s="11" t="s">
        <v>18</v>
      </c>
      <c r="C28" s="11" t="s">
        <v>54</v>
      </c>
      <c r="D28" s="14" t="s">
        <v>47</v>
      </c>
      <c r="E28" s="11" t="s">
        <v>48</v>
      </c>
      <c r="F28" s="11">
        <v>112</v>
      </c>
      <c r="G28" s="11">
        <v>118.5</v>
      </c>
      <c r="H28" s="14">
        <f t="shared" si="0"/>
        <v>230.5</v>
      </c>
      <c r="I28" s="26">
        <f t="shared" si="1"/>
        <v>76.8333333333333</v>
      </c>
      <c r="J28" s="11">
        <v>0</v>
      </c>
      <c r="K28" s="26">
        <f t="shared" si="2"/>
        <v>30.7333333333333</v>
      </c>
      <c r="L28" s="26">
        <v>79.3</v>
      </c>
      <c r="M28" s="26">
        <f t="shared" si="5"/>
        <v>47.58</v>
      </c>
      <c r="N28" s="26">
        <f t="shared" si="4"/>
        <v>78.3133333333333</v>
      </c>
      <c r="O28" s="27">
        <v>7</v>
      </c>
      <c r="P28" s="11">
        <v>3</v>
      </c>
      <c r="Q28" s="30"/>
    </row>
    <row r="29" ht="24" customHeight="1" spans="1:17">
      <c r="A29" s="11">
        <v>26</v>
      </c>
      <c r="B29" s="11" t="s">
        <v>18</v>
      </c>
      <c r="C29" s="11" t="s">
        <v>55</v>
      </c>
      <c r="D29" s="14" t="s">
        <v>47</v>
      </c>
      <c r="E29" s="11" t="s">
        <v>48</v>
      </c>
      <c r="F29" s="11">
        <v>119.5</v>
      </c>
      <c r="G29" s="11">
        <v>120</v>
      </c>
      <c r="H29" s="14">
        <f t="shared" si="0"/>
        <v>239.5</v>
      </c>
      <c r="I29" s="26">
        <f t="shared" si="1"/>
        <v>79.8333333333333</v>
      </c>
      <c r="J29" s="11">
        <v>0</v>
      </c>
      <c r="K29" s="26">
        <f t="shared" si="2"/>
        <v>31.9333333333333</v>
      </c>
      <c r="L29" s="26">
        <v>76.9</v>
      </c>
      <c r="M29" s="26">
        <f t="shared" si="5"/>
        <v>46.14</v>
      </c>
      <c r="N29" s="26">
        <f t="shared" si="4"/>
        <v>78.0733333333333</v>
      </c>
      <c r="O29" s="27">
        <v>8</v>
      </c>
      <c r="P29" s="11">
        <v>3</v>
      </c>
      <c r="Q29" s="30"/>
    </row>
    <row r="30" ht="24" customHeight="1" spans="1:17">
      <c r="A30" s="11">
        <v>27</v>
      </c>
      <c r="B30" s="12" t="s">
        <v>18</v>
      </c>
      <c r="C30" s="12" t="s">
        <v>56</v>
      </c>
      <c r="D30" s="13" t="s">
        <v>47</v>
      </c>
      <c r="E30" s="12" t="s">
        <v>48</v>
      </c>
      <c r="F30" s="12">
        <v>116</v>
      </c>
      <c r="G30" s="12">
        <v>105</v>
      </c>
      <c r="H30" s="13">
        <f t="shared" si="0"/>
        <v>221</v>
      </c>
      <c r="I30" s="24">
        <f t="shared" si="1"/>
        <v>73.6666666666667</v>
      </c>
      <c r="J30" s="12">
        <v>5</v>
      </c>
      <c r="K30" s="24">
        <f t="shared" si="2"/>
        <v>31.4666666666667</v>
      </c>
      <c r="L30" s="24">
        <v>77.6</v>
      </c>
      <c r="M30" s="26">
        <f t="shared" si="5"/>
        <v>46.56</v>
      </c>
      <c r="N30" s="26">
        <f t="shared" si="4"/>
        <v>78.0266666666667</v>
      </c>
      <c r="O30" s="27">
        <v>9</v>
      </c>
      <c r="P30" s="11">
        <v>3</v>
      </c>
      <c r="Q30" s="31" t="s">
        <v>57</v>
      </c>
    </row>
    <row r="31" ht="24" customHeight="1" spans="1:17">
      <c r="A31" s="11">
        <v>28</v>
      </c>
      <c r="B31" s="11" t="s">
        <v>18</v>
      </c>
      <c r="C31" s="11" t="s">
        <v>58</v>
      </c>
      <c r="D31" s="14" t="s">
        <v>59</v>
      </c>
      <c r="E31" s="11" t="s">
        <v>60</v>
      </c>
      <c r="F31" s="11">
        <v>134</v>
      </c>
      <c r="G31" s="11">
        <v>125.5</v>
      </c>
      <c r="H31" s="14">
        <f t="shared" si="0"/>
        <v>259.5</v>
      </c>
      <c r="I31" s="26">
        <f t="shared" si="1"/>
        <v>86.5</v>
      </c>
      <c r="J31" s="11">
        <v>0</v>
      </c>
      <c r="K31" s="26">
        <f t="shared" si="2"/>
        <v>34.6</v>
      </c>
      <c r="L31" s="26">
        <v>72.4</v>
      </c>
      <c r="M31" s="26">
        <f t="shared" si="5"/>
        <v>43.44</v>
      </c>
      <c r="N31" s="26">
        <f t="shared" si="4"/>
        <v>78.04</v>
      </c>
      <c r="O31" s="27">
        <v>1</v>
      </c>
      <c r="P31" s="11">
        <v>2</v>
      </c>
      <c r="Q31" s="30"/>
    </row>
    <row r="32" ht="24" customHeight="1" spans="1:17">
      <c r="A32" s="11">
        <v>29</v>
      </c>
      <c r="B32" s="11" t="s">
        <v>18</v>
      </c>
      <c r="C32" s="11" t="s">
        <v>61</v>
      </c>
      <c r="D32" s="14" t="s">
        <v>59</v>
      </c>
      <c r="E32" s="11" t="s">
        <v>60</v>
      </c>
      <c r="F32" s="11">
        <v>120.5</v>
      </c>
      <c r="G32" s="11">
        <v>115</v>
      </c>
      <c r="H32" s="14">
        <f t="shared" si="0"/>
        <v>235.5</v>
      </c>
      <c r="I32" s="26">
        <f t="shared" si="1"/>
        <v>78.5</v>
      </c>
      <c r="J32" s="11">
        <v>0</v>
      </c>
      <c r="K32" s="26">
        <f t="shared" si="2"/>
        <v>31.4</v>
      </c>
      <c r="L32" s="26">
        <v>76.8</v>
      </c>
      <c r="M32" s="26">
        <f t="shared" si="5"/>
        <v>46.08</v>
      </c>
      <c r="N32" s="26">
        <f t="shared" si="4"/>
        <v>77.48</v>
      </c>
      <c r="O32" s="27">
        <v>2</v>
      </c>
      <c r="P32" s="11">
        <v>2</v>
      </c>
      <c r="Q32" s="30"/>
    </row>
    <row r="33" ht="24" customHeight="1" spans="1:17">
      <c r="A33" s="11">
        <v>30</v>
      </c>
      <c r="B33" s="11" t="s">
        <v>18</v>
      </c>
      <c r="C33" s="11" t="s">
        <v>62</v>
      </c>
      <c r="D33" s="14" t="s">
        <v>59</v>
      </c>
      <c r="E33" s="11" t="s">
        <v>60</v>
      </c>
      <c r="F33" s="11">
        <v>108.5</v>
      </c>
      <c r="G33" s="11">
        <v>113</v>
      </c>
      <c r="H33" s="14">
        <f t="shared" si="0"/>
        <v>221.5</v>
      </c>
      <c r="I33" s="26">
        <f t="shared" si="1"/>
        <v>73.8333333333333</v>
      </c>
      <c r="J33" s="11">
        <v>0</v>
      </c>
      <c r="K33" s="26">
        <f t="shared" si="2"/>
        <v>29.5333333333333</v>
      </c>
      <c r="L33" s="26">
        <v>70.2</v>
      </c>
      <c r="M33" s="26">
        <f t="shared" si="5"/>
        <v>42.12</v>
      </c>
      <c r="N33" s="26">
        <f t="shared" si="4"/>
        <v>71.6533333333333</v>
      </c>
      <c r="O33" s="27">
        <v>3</v>
      </c>
      <c r="P33" s="11">
        <v>2</v>
      </c>
      <c r="Q33" s="30"/>
    </row>
    <row r="34" ht="24" customHeight="1" spans="1:17">
      <c r="A34" s="11">
        <v>31</v>
      </c>
      <c r="B34" s="11" t="s">
        <v>18</v>
      </c>
      <c r="C34" s="11" t="s">
        <v>63</v>
      </c>
      <c r="D34" s="14" t="s">
        <v>59</v>
      </c>
      <c r="E34" s="11" t="s">
        <v>60</v>
      </c>
      <c r="F34" s="11">
        <v>105</v>
      </c>
      <c r="G34" s="11">
        <v>110.5</v>
      </c>
      <c r="H34" s="14">
        <f t="shared" si="0"/>
        <v>215.5</v>
      </c>
      <c r="I34" s="26">
        <f t="shared" si="1"/>
        <v>71.8333333333333</v>
      </c>
      <c r="J34" s="11">
        <v>0</v>
      </c>
      <c r="K34" s="26">
        <f t="shared" si="2"/>
        <v>28.7333333333333</v>
      </c>
      <c r="L34" s="26">
        <v>69.4</v>
      </c>
      <c r="M34" s="26">
        <f t="shared" si="5"/>
        <v>41.64</v>
      </c>
      <c r="N34" s="26">
        <f t="shared" si="4"/>
        <v>70.3733333333333</v>
      </c>
      <c r="O34" s="27">
        <v>4</v>
      </c>
      <c r="P34" s="11">
        <v>2</v>
      </c>
      <c r="Q34" s="30"/>
    </row>
    <row r="35" ht="24" customHeight="1" spans="1:17">
      <c r="A35" s="11">
        <v>32</v>
      </c>
      <c r="B35" s="11" t="s">
        <v>18</v>
      </c>
      <c r="C35" s="11" t="s">
        <v>64</v>
      </c>
      <c r="D35" s="14" t="s">
        <v>59</v>
      </c>
      <c r="E35" s="11" t="s">
        <v>60</v>
      </c>
      <c r="F35" s="11">
        <v>108.5</v>
      </c>
      <c r="G35" s="11">
        <v>103</v>
      </c>
      <c r="H35" s="14">
        <f t="shared" si="0"/>
        <v>211.5</v>
      </c>
      <c r="I35" s="26">
        <f t="shared" si="1"/>
        <v>70.5</v>
      </c>
      <c r="J35" s="11">
        <v>0</v>
      </c>
      <c r="K35" s="26">
        <f t="shared" si="2"/>
        <v>28.2</v>
      </c>
      <c r="L35" s="26">
        <v>66.2</v>
      </c>
      <c r="M35" s="26">
        <f t="shared" si="5"/>
        <v>39.72</v>
      </c>
      <c r="N35" s="26">
        <f t="shared" si="4"/>
        <v>67.92</v>
      </c>
      <c r="O35" s="27">
        <v>5</v>
      </c>
      <c r="P35" s="11">
        <v>2</v>
      </c>
      <c r="Q35" s="30"/>
    </row>
    <row r="36" ht="24" customHeight="1" spans="1:17">
      <c r="A36" s="11">
        <v>33</v>
      </c>
      <c r="B36" s="11" t="s">
        <v>18</v>
      </c>
      <c r="C36" s="11" t="s">
        <v>65</v>
      </c>
      <c r="D36" s="14" t="s">
        <v>66</v>
      </c>
      <c r="E36" s="11" t="s">
        <v>67</v>
      </c>
      <c r="F36" s="11">
        <v>108.5</v>
      </c>
      <c r="G36" s="11">
        <v>110.5</v>
      </c>
      <c r="H36" s="14">
        <f t="shared" si="0"/>
        <v>219</v>
      </c>
      <c r="I36" s="26">
        <f t="shared" si="1"/>
        <v>73</v>
      </c>
      <c r="J36" s="11">
        <v>0</v>
      </c>
      <c r="K36" s="24">
        <f t="shared" si="2"/>
        <v>29.2</v>
      </c>
      <c r="L36" s="24">
        <v>82.8</v>
      </c>
      <c r="M36" s="26">
        <f t="shared" si="5"/>
        <v>49.68</v>
      </c>
      <c r="N36" s="26">
        <f t="shared" si="4"/>
        <v>78.88</v>
      </c>
      <c r="O36" s="25">
        <v>1</v>
      </c>
      <c r="P36" s="11">
        <v>4</v>
      </c>
      <c r="Q36" s="30"/>
    </row>
    <row r="37" ht="24" customHeight="1" spans="1:17">
      <c r="A37" s="11">
        <v>34</v>
      </c>
      <c r="B37" s="11" t="s">
        <v>18</v>
      </c>
      <c r="C37" s="11" t="s">
        <v>68</v>
      </c>
      <c r="D37" s="14" t="s">
        <v>66</v>
      </c>
      <c r="E37" s="11" t="s">
        <v>67</v>
      </c>
      <c r="F37" s="11">
        <v>110</v>
      </c>
      <c r="G37" s="11">
        <v>115.5</v>
      </c>
      <c r="H37" s="14">
        <f t="shared" si="0"/>
        <v>225.5</v>
      </c>
      <c r="I37" s="26">
        <f t="shared" si="1"/>
        <v>75.1666666666667</v>
      </c>
      <c r="J37" s="11">
        <v>0</v>
      </c>
      <c r="K37" s="24">
        <f t="shared" si="2"/>
        <v>30.0666666666667</v>
      </c>
      <c r="L37" s="24">
        <v>75.4</v>
      </c>
      <c r="M37" s="26">
        <f t="shared" si="5"/>
        <v>45.24</v>
      </c>
      <c r="N37" s="26">
        <f t="shared" si="4"/>
        <v>75.3066666666667</v>
      </c>
      <c r="O37" s="25">
        <v>2</v>
      </c>
      <c r="P37" s="11">
        <v>4</v>
      </c>
      <c r="Q37" s="30"/>
    </row>
    <row r="38" ht="24" customHeight="1" spans="1:17">
      <c r="A38" s="11">
        <v>35</v>
      </c>
      <c r="B38" s="11" t="s">
        <v>18</v>
      </c>
      <c r="C38" s="11" t="s">
        <v>69</v>
      </c>
      <c r="D38" s="14" t="s">
        <v>66</v>
      </c>
      <c r="E38" s="11" t="s">
        <v>67</v>
      </c>
      <c r="F38" s="11">
        <v>111</v>
      </c>
      <c r="G38" s="11">
        <v>109</v>
      </c>
      <c r="H38" s="14">
        <f t="shared" si="0"/>
        <v>220</v>
      </c>
      <c r="I38" s="26">
        <f t="shared" si="1"/>
        <v>73.3333333333333</v>
      </c>
      <c r="J38" s="11">
        <v>0</v>
      </c>
      <c r="K38" s="24">
        <f t="shared" si="2"/>
        <v>29.3333333333333</v>
      </c>
      <c r="L38" s="24">
        <v>75.2</v>
      </c>
      <c r="M38" s="26">
        <f t="shared" si="5"/>
        <v>45.12</v>
      </c>
      <c r="N38" s="26">
        <f t="shared" si="4"/>
        <v>74.4533333333333</v>
      </c>
      <c r="O38" s="25">
        <v>3</v>
      </c>
      <c r="P38" s="11">
        <v>4</v>
      </c>
      <c r="Q38" s="30"/>
    </row>
    <row r="39" ht="24" customHeight="1" spans="1:17">
      <c r="A39" s="11">
        <v>36</v>
      </c>
      <c r="B39" s="11" t="s">
        <v>18</v>
      </c>
      <c r="C39" s="11" t="s">
        <v>70</v>
      </c>
      <c r="D39" s="14" t="s">
        <v>66</v>
      </c>
      <c r="E39" s="11" t="s">
        <v>67</v>
      </c>
      <c r="F39" s="11">
        <v>114.5</v>
      </c>
      <c r="G39" s="11">
        <v>105.5</v>
      </c>
      <c r="H39" s="14">
        <f t="shared" si="0"/>
        <v>220</v>
      </c>
      <c r="I39" s="26">
        <f t="shared" si="1"/>
        <v>73.3333333333333</v>
      </c>
      <c r="J39" s="11">
        <v>0</v>
      </c>
      <c r="K39" s="24">
        <f t="shared" si="2"/>
        <v>29.3333333333333</v>
      </c>
      <c r="L39" s="24">
        <v>71</v>
      </c>
      <c r="M39" s="26">
        <f t="shared" si="5"/>
        <v>42.6</v>
      </c>
      <c r="N39" s="26">
        <f t="shared" si="4"/>
        <v>71.9333333333333</v>
      </c>
      <c r="O39" s="25">
        <v>4</v>
      </c>
      <c r="P39" s="11">
        <v>4</v>
      </c>
      <c r="Q39" s="30"/>
    </row>
    <row r="40" ht="24" customHeight="1" spans="1:17">
      <c r="A40" s="11">
        <v>37</v>
      </c>
      <c r="B40" s="11" t="s">
        <v>18</v>
      </c>
      <c r="C40" s="11" t="s">
        <v>71</v>
      </c>
      <c r="D40" s="14" t="s">
        <v>66</v>
      </c>
      <c r="E40" s="11" t="s">
        <v>67</v>
      </c>
      <c r="F40" s="11">
        <v>101</v>
      </c>
      <c r="G40" s="11">
        <v>104</v>
      </c>
      <c r="H40" s="14">
        <f t="shared" si="0"/>
        <v>205</v>
      </c>
      <c r="I40" s="26">
        <f t="shared" si="1"/>
        <v>68.3333333333333</v>
      </c>
      <c r="J40" s="11">
        <v>0</v>
      </c>
      <c r="K40" s="24">
        <f t="shared" si="2"/>
        <v>27.3333333333333</v>
      </c>
      <c r="L40" s="24">
        <v>71.8</v>
      </c>
      <c r="M40" s="26">
        <f t="shared" si="5"/>
        <v>43.08</v>
      </c>
      <c r="N40" s="26">
        <f t="shared" si="4"/>
        <v>70.4133333333333</v>
      </c>
      <c r="O40" s="25">
        <v>5</v>
      </c>
      <c r="P40" s="11">
        <v>4</v>
      </c>
      <c r="Q40" s="30"/>
    </row>
    <row r="41" ht="24" customHeight="1" spans="1:17">
      <c r="A41" s="11">
        <v>38</v>
      </c>
      <c r="B41" s="12" t="s">
        <v>18</v>
      </c>
      <c r="C41" s="12" t="s">
        <v>72</v>
      </c>
      <c r="D41" s="13" t="s">
        <v>66</v>
      </c>
      <c r="E41" s="12" t="s">
        <v>67</v>
      </c>
      <c r="F41" s="12">
        <v>104.5</v>
      </c>
      <c r="G41" s="12">
        <v>108.5</v>
      </c>
      <c r="H41" s="13">
        <f t="shared" si="0"/>
        <v>213</v>
      </c>
      <c r="I41" s="24">
        <f t="shared" si="1"/>
        <v>71</v>
      </c>
      <c r="J41" s="12">
        <v>0</v>
      </c>
      <c r="K41" s="24">
        <f t="shared" si="2"/>
        <v>28.4</v>
      </c>
      <c r="L41" s="24"/>
      <c r="M41" s="24"/>
      <c r="N41" s="24">
        <f t="shared" si="4"/>
        <v>28.4</v>
      </c>
      <c r="O41" s="25">
        <v>6</v>
      </c>
      <c r="P41" s="12">
        <v>4</v>
      </c>
      <c r="Q41" s="12" t="s">
        <v>34</v>
      </c>
    </row>
    <row r="42" ht="24" customHeight="1" spans="1:17">
      <c r="A42" s="11">
        <v>39</v>
      </c>
      <c r="B42" s="11" t="s">
        <v>18</v>
      </c>
      <c r="C42" s="11" t="s">
        <v>73</v>
      </c>
      <c r="D42" s="14" t="s">
        <v>74</v>
      </c>
      <c r="E42" s="11" t="s">
        <v>75</v>
      </c>
      <c r="F42" s="11">
        <v>131</v>
      </c>
      <c r="G42" s="11">
        <v>121.5</v>
      </c>
      <c r="H42" s="14">
        <f t="shared" si="0"/>
        <v>252.5</v>
      </c>
      <c r="I42" s="26">
        <f t="shared" si="1"/>
        <v>84.1666666666667</v>
      </c>
      <c r="J42" s="11">
        <v>0</v>
      </c>
      <c r="K42" s="26">
        <f t="shared" si="2"/>
        <v>33.6666666666667</v>
      </c>
      <c r="L42" s="26">
        <v>79.6</v>
      </c>
      <c r="M42" s="26">
        <f t="shared" ref="M42:M63" si="6">L42*60%</f>
        <v>47.76</v>
      </c>
      <c r="N42" s="26">
        <f t="shared" si="4"/>
        <v>81.4266666666667</v>
      </c>
      <c r="O42" s="27">
        <v>1</v>
      </c>
      <c r="P42" s="11">
        <v>2</v>
      </c>
      <c r="Q42" s="30"/>
    </row>
    <row r="43" ht="24" customHeight="1" spans="1:17">
      <c r="A43" s="11">
        <v>40</v>
      </c>
      <c r="B43" s="11" t="s">
        <v>18</v>
      </c>
      <c r="C43" s="11" t="s">
        <v>76</v>
      </c>
      <c r="D43" s="14" t="s">
        <v>74</v>
      </c>
      <c r="E43" s="11" t="s">
        <v>75</v>
      </c>
      <c r="F43" s="11">
        <v>124</v>
      </c>
      <c r="G43" s="11">
        <v>123.5</v>
      </c>
      <c r="H43" s="14">
        <f t="shared" si="0"/>
        <v>247.5</v>
      </c>
      <c r="I43" s="26">
        <f t="shared" si="1"/>
        <v>82.5</v>
      </c>
      <c r="J43" s="11">
        <v>0</v>
      </c>
      <c r="K43" s="26">
        <f t="shared" si="2"/>
        <v>33</v>
      </c>
      <c r="L43" s="26">
        <v>79.5</v>
      </c>
      <c r="M43" s="26">
        <f t="shared" si="6"/>
        <v>47.7</v>
      </c>
      <c r="N43" s="26">
        <f t="shared" si="4"/>
        <v>80.7</v>
      </c>
      <c r="O43" s="27">
        <v>2</v>
      </c>
      <c r="P43" s="11">
        <v>2</v>
      </c>
      <c r="Q43" s="30"/>
    </row>
    <row r="44" ht="24" customHeight="1" spans="1:17">
      <c r="A44" s="11">
        <v>41</v>
      </c>
      <c r="B44" s="11" t="s">
        <v>18</v>
      </c>
      <c r="C44" s="11" t="s">
        <v>77</v>
      </c>
      <c r="D44" s="14" t="s">
        <v>74</v>
      </c>
      <c r="E44" s="11" t="s">
        <v>75</v>
      </c>
      <c r="F44" s="11">
        <v>125.5</v>
      </c>
      <c r="G44" s="11">
        <v>113.5</v>
      </c>
      <c r="H44" s="14">
        <f t="shared" si="0"/>
        <v>239</v>
      </c>
      <c r="I44" s="26">
        <f t="shared" si="1"/>
        <v>79.6666666666667</v>
      </c>
      <c r="J44" s="11">
        <v>0</v>
      </c>
      <c r="K44" s="26">
        <f t="shared" si="2"/>
        <v>31.8666666666667</v>
      </c>
      <c r="L44" s="26">
        <v>81</v>
      </c>
      <c r="M44" s="26">
        <f t="shared" si="6"/>
        <v>48.6</v>
      </c>
      <c r="N44" s="26">
        <f t="shared" si="4"/>
        <v>80.4666666666667</v>
      </c>
      <c r="O44" s="27">
        <v>3</v>
      </c>
      <c r="P44" s="11">
        <v>2</v>
      </c>
      <c r="Q44" s="30"/>
    </row>
    <row r="45" ht="24" customHeight="1" spans="1:17">
      <c r="A45" s="11">
        <v>42</v>
      </c>
      <c r="B45" s="11" t="s">
        <v>18</v>
      </c>
      <c r="C45" s="11" t="s">
        <v>78</v>
      </c>
      <c r="D45" s="14" t="s">
        <v>74</v>
      </c>
      <c r="E45" s="11" t="s">
        <v>75</v>
      </c>
      <c r="F45" s="11">
        <v>120</v>
      </c>
      <c r="G45" s="11">
        <v>124.5</v>
      </c>
      <c r="H45" s="14">
        <f t="shared" si="0"/>
        <v>244.5</v>
      </c>
      <c r="I45" s="26">
        <f t="shared" si="1"/>
        <v>81.5</v>
      </c>
      <c r="J45" s="11">
        <v>0</v>
      </c>
      <c r="K45" s="26">
        <f t="shared" si="2"/>
        <v>32.6</v>
      </c>
      <c r="L45" s="26">
        <v>79.4</v>
      </c>
      <c r="M45" s="26">
        <f t="shared" si="6"/>
        <v>47.64</v>
      </c>
      <c r="N45" s="26">
        <f t="shared" si="4"/>
        <v>80.24</v>
      </c>
      <c r="O45" s="27">
        <v>4</v>
      </c>
      <c r="P45" s="11">
        <v>2</v>
      </c>
      <c r="Q45" s="30"/>
    </row>
    <row r="46" ht="24" customHeight="1" spans="1:17">
      <c r="A46" s="11">
        <v>43</v>
      </c>
      <c r="B46" s="11" t="s">
        <v>18</v>
      </c>
      <c r="C46" s="11" t="s">
        <v>79</v>
      </c>
      <c r="D46" s="14" t="s">
        <v>74</v>
      </c>
      <c r="E46" s="11" t="s">
        <v>75</v>
      </c>
      <c r="F46" s="11">
        <v>121</v>
      </c>
      <c r="G46" s="11">
        <v>117</v>
      </c>
      <c r="H46" s="14">
        <f t="shared" si="0"/>
        <v>238</v>
      </c>
      <c r="I46" s="26">
        <f t="shared" si="1"/>
        <v>79.3333333333333</v>
      </c>
      <c r="J46" s="11">
        <v>0</v>
      </c>
      <c r="K46" s="26">
        <f t="shared" si="2"/>
        <v>31.7333333333333</v>
      </c>
      <c r="L46" s="26">
        <v>78</v>
      </c>
      <c r="M46" s="26">
        <f t="shared" si="6"/>
        <v>46.8</v>
      </c>
      <c r="N46" s="26">
        <f t="shared" si="4"/>
        <v>78.5333333333333</v>
      </c>
      <c r="O46" s="27">
        <v>5</v>
      </c>
      <c r="P46" s="11">
        <v>2</v>
      </c>
      <c r="Q46" s="30"/>
    </row>
    <row r="47" ht="24" customHeight="1" spans="1:17">
      <c r="A47" s="11">
        <v>44</v>
      </c>
      <c r="B47" s="11" t="s">
        <v>18</v>
      </c>
      <c r="C47" s="11" t="s">
        <v>80</v>
      </c>
      <c r="D47" s="14" t="s">
        <v>74</v>
      </c>
      <c r="E47" s="11" t="s">
        <v>75</v>
      </c>
      <c r="F47" s="11">
        <v>122.5</v>
      </c>
      <c r="G47" s="11">
        <v>121</v>
      </c>
      <c r="H47" s="14">
        <f t="shared" si="0"/>
        <v>243.5</v>
      </c>
      <c r="I47" s="26">
        <f t="shared" si="1"/>
        <v>81.1666666666667</v>
      </c>
      <c r="J47" s="11">
        <v>0</v>
      </c>
      <c r="K47" s="26">
        <f t="shared" si="2"/>
        <v>32.4666666666667</v>
      </c>
      <c r="L47" s="26">
        <v>71.9</v>
      </c>
      <c r="M47" s="26">
        <f t="shared" si="6"/>
        <v>43.14</v>
      </c>
      <c r="N47" s="26">
        <f t="shared" si="4"/>
        <v>75.6066666666667</v>
      </c>
      <c r="O47" s="27">
        <v>6</v>
      </c>
      <c r="P47" s="11">
        <v>2</v>
      </c>
      <c r="Q47" s="30"/>
    </row>
    <row r="48" ht="24" customHeight="1" spans="1:17">
      <c r="A48" s="11">
        <v>45</v>
      </c>
      <c r="B48" s="15" t="s">
        <v>18</v>
      </c>
      <c r="C48" s="15" t="s">
        <v>81</v>
      </c>
      <c r="D48" s="16" t="s">
        <v>82</v>
      </c>
      <c r="E48" s="15" t="s">
        <v>83</v>
      </c>
      <c r="F48" s="15">
        <v>124.5</v>
      </c>
      <c r="G48" s="15">
        <v>123.5</v>
      </c>
      <c r="H48" s="16">
        <f t="shared" si="0"/>
        <v>248</v>
      </c>
      <c r="I48" s="26">
        <f t="shared" si="1"/>
        <v>82.6666666666667</v>
      </c>
      <c r="J48" s="15">
        <v>0</v>
      </c>
      <c r="K48" s="26">
        <f t="shared" si="2"/>
        <v>33.0666666666667</v>
      </c>
      <c r="L48" s="28">
        <v>84</v>
      </c>
      <c r="M48" s="26">
        <f t="shared" si="6"/>
        <v>50.4</v>
      </c>
      <c r="N48" s="26">
        <f t="shared" si="4"/>
        <v>83.4666666666667</v>
      </c>
      <c r="O48" s="29">
        <v>1</v>
      </c>
      <c r="P48" s="15">
        <v>2</v>
      </c>
      <c r="Q48" s="30"/>
    </row>
    <row r="49" ht="24" customHeight="1" spans="1:17">
      <c r="A49" s="11">
        <v>46</v>
      </c>
      <c r="B49" s="11" t="s">
        <v>18</v>
      </c>
      <c r="C49" s="11" t="s">
        <v>84</v>
      </c>
      <c r="D49" s="14" t="s">
        <v>82</v>
      </c>
      <c r="E49" s="11" t="s">
        <v>83</v>
      </c>
      <c r="F49" s="11">
        <v>120</v>
      </c>
      <c r="G49" s="11">
        <v>117.5</v>
      </c>
      <c r="H49" s="14">
        <f t="shared" si="0"/>
        <v>237.5</v>
      </c>
      <c r="I49" s="26">
        <f t="shared" si="1"/>
        <v>79.1666666666667</v>
      </c>
      <c r="J49" s="11">
        <v>0</v>
      </c>
      <c r="K49" s="26">
        <f t="shared" si="2"/>
        <v>31.6666666666667</v>
      </c>
      <c r="L49" s="26">
        <v>72.4</v>
      </c>
      <c r="M49" s="26">
        <f t="shared" si="6"/>
        <v>43.44</v>
      </c>
      <c r="N49" s="26">
        <f t="shared" si="4"/>
        <v>75.1066666666667</v>
      </c>
      <c r="O49" s="27">
        <v>2</v>
      </c>
      <c r="P49" s="11">
        <v>2</v>
      </c>
      <c r="Q49" s="30"/>
    </row>
    <row r="50" ht="24" customHeight="1" spans="1:17">
      <c r="A50" s="11">
        <v>47</v>
      </c>
      <c r="B50" s="11" t="s">
        <v>18</v>
      </c>
      <c r="C50" s="11" t="s">
        <v>85</v>
      </c>
      <c r="D50" s="14" t="s">
        <v>82</v>
      </c>
      <c r="E50" s="11" t="s">
        <v>83</v>
      </c>
      <c r="F50" s="11">
        <v>119.5</v>
      </c>
      <c r="G50" s="11">
        <v>116.5</v>
      </c>
      <c r="H50" s="14">
        <f t="shared" si="0"/>
        <v>236</v>
      </c>
      <c r="I50" s="26">
        <f t="shared" si="1"/>
        <v>78.6666666666667</v>
      </c>
      <c r="J50" s="11">
        <v>0</v>
      </c>
      <c r="K50" s="26">
        <f t="shared" si="2"/>
        <v>31.4666666666667</v>
      </c>
      <c r="L50" s="26">
        <v>69.2</v>
      </c>
      <c r="M50" s="26">
        <f t="shared" si="6"/>
        <v>41.52</v>
      </c>
      <c r="N50" s="26">
        <f t="shared" si="4"/>
        <v>72.9866666666667</v>
      </c>
      <c r="O50" s="27">
        <v>3</v>
      </c>
      <c r="P50" s="11">
        <v>2</v>
      </c>
      <c r="Q50" s="30"/>
    </row>
    <row r="51" ht="24" customHeight="1" spans="1:17">
      <c r="A51" s="11">
        <v>48</v>
      </c>
      <c r="B51" s="11" t="s">
        <v>18</v>
      </c>
      <c r="C51" s="11" t="s">
        <v>86</v>
      </c>
      <c r="D51" s="14" t="s">
        <v>82</v>
      </c>
      <c r="E51" s="11" t="s">
        <v>83</v>
      </c>
      <c r="F51" s="11">
        <v>112</v>
      </c>
      <c r="G51" s="11">
        <v>124.5</v>
      </c>
      <c r="H51" s="14">
        <f t="shared" si="0"/>
        <v>236.5</v>
      </c>
      <c r="I51" s="26">
        <f t="shared" si="1"/>
        <v>78.8333333333333</v>
      </c>
      <c r="J51" s="11">
        <v>0</v>
      </c>
      <c r="K51" s="26">
        <f t="shared" si="2"/>
        <v>31.5333333333333</v>
      </c>
      <c r="L51" s="26">
        <v>68.3</v>
      </c>
      <c r="M51" s="26">
        <f t="shared" si="6"/>
        <v>40.98</v>
      </c>
      <c r="N51" s="26">
        <f t="shared" si="4"/>
        <v>72.5133333333333</v>
      </c>
      <c r="O51" s="27">
        <v>4</v>
      </c>
      <c r="P51" s="11">
        <v>2</v>
      </c>
      <c r="Q51" s="30"/>
    </row>
    <row r="52" ht="24" customHeight="1" spans="1:17">
      <c r="A52" s="11">
        <v>49</v>
      </c>
      <c r="B52" s="11" t="s">
        <v>18</v>
      </c>
      <c r="C52" s="11" t="s">
        <v>87</v>
      </c>
      <c r="D52" s="14" t="s">
        <v>82</v>
      </c>
      <c r="E52" s="11" t="s">
        <v>83</v>
      </c>
      <c r="F52" s="11">
        <v>115</v>
      </c>
      <c r="G52" s="11">
        <v>117.5</v>
      </c>
      <c r="H52" s="14">
        <f t="shared" si="0"/>
        <v>232.5</v>
      </c>
      <c r="I52" s="26">
        <f t="shared" si="1"/>
        <v>77.5</v>
      </c>
      <c r="J52" s="11">
        <v>0</v>
      </c>
      <c r="K52" s="26">
        <f t="shared" si="2"/>
        <v>31</v>
      </c>
      <c r="L52" s="26">
        <v>68.2</v>
      </c>
      <c r="M52" s="26">
        <f t="shared" si="6"/>
        <v>40.92</v>
      </c>
      <c r="N52" s="26">
        <f t="shared" si="4"/>
        <v>71.92</v>
      </c>
      <c r="O52" s="27">
        <v>5</v>
      </c>
      <c r="P52" s="11">
        <v>2</v>
      </c>
      <c r="Q52" s="30"/>
    </row>
    <row r="53" ht="24" customHeight="1" spans="1:17">
      <c r="A53" s="11">
        <v>50</v>
      </c>
      <c r="B53" s="11" t="s">
        <v>18</v>
      </c>
      <c r="C53" s="11" t="s">
        <v>88</v>
      </c>
      <c r="D53" s="14" t="s">
        <v>82</v>
      </c>
      <c r="E53" s="11" t="s">
        <v>83</v>
      </c>
      <c r="F53" s="11">
        <v>112.5</v>
      </c>
      <c r="G53" s="11">
        <v>120.5</v>
      </c>
      <c r="H53" s="14">
        <f t="shared" si="0"/>
        <v>233</v>
      </c>
      <c r="I53" s="26">
        <f t="shared" si="1"/>
        <v>77.6666666666667</v>
      </c>
      <c r="J53" s="11">
        <v>0</v>
      </c>
      <c r="K53" s="26">
        <f t="shared" si="2"/>
        <v>31.0666666666667</v>
      </c>
      <c r="L53" s="26">
        <v>62.2</v>
      </c>
      <c r="M53" s="26">
        <f t="shared" si="6"/>
        <v>37.32</v>
      </c>
      <c r="N53" s="26">
        <f t="shared" si="4"/>
        <v>68.3866666666667</v>
      </c>
      <c r="O53" s="27">
        <v>6</v>
      </c>
      <c r="P53" s="11">
        <v>2</v>
      </c>
      <c r="Q53" s="30"/>
    </row>
    <row r="54" ht="24" customHeight="1" spans="1:17">
      <c r="A54" s="11">
        <v>51</v>
      </c>
      <c r="B54" s="11" t="s">
        <v>18</v>
      </c>
      <c r="C54" s="11" t="s">
        <v>89</v>
      </c>
      <c r="D54" s="14" t="s">
        <v>90</v>
      </c>
      <c r="E54" s="11" t="s">
        <v>91</v>
      </c>
      <c r="F54" s="11">
        <v>118.5</v>
      </c>
      <c r="G54" s="11">
        <v>122.5</v>
      </c>
      <c r="H54" s="14">
        <f t="shared" si="0"/>
        <v>241</v>
      </c>
      <c r="I54" s="26">
        <f t="shared" si="1"/>
        <v>80.3333333333333</v>
      </c>
      <c r="J54" s="11">
        <v>0</v>
      </c>
      <c r="K54" s="26">
        <f t="shared" si="2"/>
        <v>32.1333333333333</v>
      </c>
      <c r="L54" s="26">
        <v>77</v>
      </c>
      <c r="M54" s="26">
        <f t="shared" si="6"/>
        <v>46.2</v>
      </c>
      <c r="N54" s="26">
        <f t="shared" si="4"/>
        <v>78.3333333333333</v>
      </c>
      <c r="O54" s="27">
        <v>1</v>
      </c>
      <c r="P54" s="11">
        <v>1</v>
      </c>
      <c r="Q54" s="30"/>
    </row>
    <row r="55" ht="24" customHeight="1" spans="1:17">
      <c r="A55" s="11">
        <v>52</v>
      </c>
      <c r="B55" s="11" t="s">
        <v>18</v>
      </c>
      <c r="C55" s="11" t="s">
        <v>92</v>
      </c>
      <c r="D55" s="14" t="s">
        <v>90</v>
      </c>
      <c r="E55" s="11" t="s">
        <v>91</v>
      </c>
      <c r="F55" s="11">
        <v>120</v>
      </c>
      <c r="G55" s="11">
        <v>128</v>
      </c>
      <c r="H55" s="14">
        <f t="shared" si="0"/>
        <v>248</v>
      </c>
      <c r="I55" s="26">
        <f t="shared" si="1"/>
        <v>82.6666666666667</v>
      </c>
      <c r="J55" s="11">
        <v>0</v>
      </c>
      <c r="K55" s="26">
        <f t="shared" si="2"/>
        <v>33.0666666666667</v>
      </c>
      <c r="L55" s="26">
        <v>74.4</v>
      </c>
      <c r="M55" s="26">
        <f t="shared" si="6"/>
        <v>44.64</v>
      </c>
      <c r="N55" s="26">
        <f t="shared" si="4"/>
        <v>77.7066666666667</v>
      </c>
      <c r="O55" s="27">
        <v>2</v>
      </c>
      <c r="P55" s="11">
        <v>1</v>
      </c>
      <c r="Q55" s="30"/>
    </row>
    <row r="56" ht="24" customHeight="1" spans="1:17">
      <c r="A56" s="11">
        <v>53</v>
      </c>
      <c r="B56" s="11" t="s">
        <v>18</v>
      </c>
      <c r="C56" s="11" t="s">
        <v>93</v>
      </c>
      <c r="D56" s="14" t="s">
        <v>90</v>
      </c>
      <c r="E56" s="11" t="s">
        <v>91</v>
      </c>
      <c r="F56" s="11">
        <v>122</v>
      </c>
      <c r="G56" s="11">
        <v>128</v>
      </c>
      <c r="H56" s="14">
        <f t="shared" si="0"/>
        <v>250</v>
      </c>
      <c r="I56" s="26">
        <f t="shared" si="1"/>
        <v>83.3333333333333</v>
      </c>
      <c r="J56" s="11">
        <v>0</v>
      </c>
      <c r="K56" s="26">
        <f t="shared" si="2"/>
        <v>33.3333333333333</v>
      </c>
      <c r="L56" s="26">
        <v>73.2</v>
      </c>
      <c r="M56" s="26">
        <f t="shared" si="6"/>
        <v>43.92</v>
      </c>
      <c r="N56" s="26">
        <f t="shared" si="4"/>
        <v>77.2533333333333</v>
      </c>
      <c r="O56" s="27">
        <v>3</v>
      </c>
      <c r="P56" s="11">
        <v>1</v>
      </c>
      <c r="Q56" s="30"/>
    </row>
    <row r="57" ht="24" customHeight="1" spans="1:17">
      <c r="A57" s="11">
        <v>54</v>
      </c>
      <c r="B57" s="11" t="s">
        <v>18</v>
      </c>
      <c r="C57" s="11" t="s">
        <v>94</v>
      </c>
      <c r="D57" s="14" t="s">
        <v>20</v>
      </c>
      <c r="E57" s="11" t="s">
        <v>95</v>
      </c>
      <c r="F57" s="11">
        <v>103</v>
      </c>
      <c r="G57" s="11">
        <v>96</v>
      </c>
      <c r="H57" s="14">
        <f t="shared" si="0"/>
        <v>199</v>
      </c>
      <c r="I57" s="26">
        <f t="shared" si="1"/>
        <v>66.3333333333333</v>
      </c>
      <c r="J57" s="11">
        <v>0</v>
      </c>
      <c r="K57" s="26">
        <f t="shared" si="2"/>
        <v>26.5333333333333</v>
      </c>
      <c r="L57" s="26">
        <v>75</v>
      </c>
      <c r="M57" s="26">
        <f t="shared" si="6"/>
        <v>45</v>
      </c>
      <c r="N57" s="26">
        <f t="shared" si="4"/>
        <v>71.5333333333333</v>
      </c>
      <c r="O57" s="27">
        <v>1</v>
      </c>
      <c r="P57" s="11">
        <v>1</v>
      </c>
      <c r="Q57" s="30"/>
    </row>
    <row r="58" ht="24" customHeight="1" spans="1:17">
      <c r="A58" s="11">
        <v>55</v>
      </c>
      <c r="B58" s="11" t="s">
        <v>18</v>
      </c>
      <c r="C58" s="11" t="s">
        <v>96</v>
      </c>
      <c r="D58" s="14" t="s">
        <v>20</v>
      </c>
      <c r="E58" s="11" t="s">
        <v>95</v>
      </c>
      <c r="F58" s="11">
        <v>112</v>
      </c>
      <c r="G58" s="11">
        <v>109.5</v>
      </c>
      <c r="H58" s="14">
        <f t="shared" si="0"/>
        <v>221.5</v>
      </c>
      <c r="I58" s="26">
        <f t="shared" si="1"/>
        <v>73.8333333333333</v>
      </c>
      <c r="J58" s="11">
        <v>0</v>
      </c>
      <c r="K58" s="26">
        <f t="shared" si="2"/>
        <v>29.5333333333333</v>
      </c>
      <c r="L58" s="26">
        <v>69.4</v>
      </c>
      <c r="M58" s="26">
        <f t="shared" si="6"/>
        <v>41.64</v>
      </c>
      <c r="N58" s="26">
        <f t="shared" si="4"/>
        <v>71.1733333333333</v>
      </c>
      <c r="O58" s="27">
        <v>2</v>
      </c>
      <c r="P58" s="11">
        <v>1</v>
      </c>
      <c r="Q58" s="30"/>
    </row>
    <row r="59" ht="24" customHeight="1" spans="1:17">
      <c r="A59" s="11">
        <v>56</v>
      </c>
      <c r="B59" s="11" t="s">
        <v>18</v>
      </c>
      <c r="C59" s="11" t="s">
        <v>97</v>
      </c>
      <c r="D59" s="14" t="s">
        <v>20</v>
      </c>
      <c r="E59" s="11" t="s">
        <v>95</v>
      </c>
      <c r="F59" s="11">
        <v>106.5</v>
      </c>
      <c r="G59" s="11">
        <v>98</v>
      </c>
      <c r="H59" s="14">
        <f t="shared" si="0"/>
        <v>204.5</v>
      </c>
      <c r="I59" s="26">
        <f t="shared" si="1"/>
        <v>68.1666666666667</v>
      </c>
      <c r="J59" s="11">
        <v>0</v>
      </c>
      <c r="K59" s="26">
        <f t="shared" si="2"/>
        <v>27.2666666666667</v>
      </c>
      <c r="L59" s="26">
        <v>72.9</v>
      </c>
      <c r="M59" s="26">
        <f t="shared" si="6"/>
        <v>43.74</v>
      </c>
      <c r="N59" s="26">
        <f t="shared" si="4"/>
        <v>71.0066666666667</v>
      </c>
      <c r="O59" s="27">
        <v>3</v>
      </c>
      <c r="P59" s="11">
        <v>1</v>
      </c>
      <c r="Q59" s="30"/>
    </row>
    <row r="60" ht="24" customHeight="1" spans="1:17">
      <c r="A60" s="11">
        <v>57</v>
      </c>
      <c r="B60" s="11" t="s">
        <v>18</v>
      </c>
      <c r="C60" s="11" t="s">
        <v>98</v>
      </c>
      <c r="D60" s="14" t="s">
        <v>25</v>
      </c>
      <c r="E60" s="11" t="s">
        <v>99</v>
      </c>
      <c r="F60" s="11">
        <v>121.5</v>
      </c>
      <c r="G60" s="11">
        <v>119</v>
      </c>
      <c r="H60" s="14">
        <f t="shared" si="0"/>
        <v>240.5</v>
      </c>
      <c r="I60" s="26">
        <f t="shared" si="1"/>
        <v>80.1666666666667</v>
      </c>
      <c r="J60" s="11">
        <v>0</v>
      </c>
      <c r="K60" s="26">
        <f t="shared" si="2"/>
        <v>32.0666666666667</v>
      </c>
      <c r="L60" s="26">
        <v>80.8</v>
      </c>
      <c r="M60" s="26">
        <f t="shared" si="6"/>
        <v>48.48</v>
      </c>
      <c r="N60" s="26">
        <f t="shared" si="4"/>
        <v>80.5466666666667</v>
      </c>
      <c r="O60" s="27">
        <v>1</v>
      </c>
      <c r="P60" s="11">
        <v>1</v>
      </c>
      <c r="Q60" s="30"/>
    </row>
    <row r="61" ht="24" customHeight="1" spans="1:17">
      <c r="A61" s="11">
        <v>58</v>
      </c>
      <c r="B61" s="11" t="s">
        <v>18</v>
      </c>
      <c r="C61" s="11" t="s">
        <v>100</v>
      </c>
      <c r="D61" s="14" t="s">
        <v>25</v>
      </c>
      <c r="E61" s="11" t="s">
        <v>99</v>
      </c>
      <c r="F61" s="11">
        <v>108.5</v>
      </c>
      <c r="G61" s="11">
        <v>117</v>
      </c>
      <c r="H61" s="14">
        <f t="shared" si="0"/>
        <v>225.5</v>
      </c>
      <c r="I61" s="26">
        <f t="shared" si="1"/>
        <v>75.1666666666667</v>
      </c>
      <c r="J61" s="11">
        <v>0</v>
      </c>
      <c r="K61" s="26">
        <f t="shared" si="2"/>
        <v>30.0666666666667</v>
      </c>
      <c r="L61" s="26">
        <v>71.6</v>
      </c>
      <c r="M61" s="26">
        <f t="shared" si="6"/>
        <v>42.96</v>
      </c>
      <c r="N61" s="26">
        <f t="shared" si="4"/>
        <v>73.0266666666667</v>
      </c>
      <c r="O61" s="27">
        <v>2</v>
      </c>
      <c r="P61" s="11">
        <v>1</v>
      </c>
      <c r="Q61" s="30"/>
    </row>
    <row r="62" ht="24" customHeight="1" spans="1:17">
      <c r="A62" s="11">
        <v>59</v>
      </c>
      <c r="B62" s="11" t="s">
        <v>18</v>
      </c>
      <c r="C62" s="11" t="s">
        <v>101</v>
      </c>
      <c r="D62" s="14" t="s">
        <v>102</v>
      </c>
      <c r="E62" s="11" t="s">
        <v>103</v>
      </c>
      <c r="F62" s="11">
        <v>121.5</v>
      </c>
      <c r="G62" s="11">
        <v>117.5</v>
      </c>
      <c r="H62" s="14">
        <f t="shared" si="0"/>
        <v>239</v>
      </c>
      <c r="I62" s="26">
        <f t="shared" si="1"/>
        <v>79.6666666666667</v>
      </c>
      <c r="J62" s="11">
        <v>0</v>
      </c>
      <c r="K62" s="26">
        <f t="shared" si="2"/>
        <v>31.8666666666667</v>
      </c>
      <c r="L62" s="26">
        <v>83</v>
      </c>
      <c r="M62" s="26">
        <f t="shared" si="6"/>
        <v>49.8</v>
      </c>
      <c r="N62" s="26">
        <f t="shared" si="4"/>
        <v>81.6666666666667</v>
      </c>
      <c r="O62" s="27">
        <v>1</v>
      </c>
      <c r="P62" s="11">
        <v>1</v>
      </c>
      <c r="Q62" s="30"/>
    </row>
    <row r="63" ht="24" customHeight="1" spans="1:17">
      <c r="A63" s="11">
        <v>60</v>
      </c>
      <c r="B63" s="11" t="s">
        <v>18</v>
      </c>
      <c r="C63" s="11" t="s">
        <v>104</v>
      </c>
      <c r="D63" s="14" t="s">
        <v>102</v>
      </c>
      <c r="E63" s="11" t="s">
        <v>103</v>
      </c>
      <c r="F63" s="11">
        <v>119.5</v>
      </c>
      <c r="G63" s="11">
        <v>119</v>
      </c>
      <c r="H63" s="14">
        <f t="shared" si="0"/>
        <v>238.5</v>
      </c>
      <c r="I63" s="26">
        <f t="shared" si="1"/>
        <v>79.5</v>
      </c>
      <c r="J63" s="11">
        <v>0</v>
      </c>
      <c r="K63" s="26">
        <f t="shared" si="2"/>
        <v>31.8</v>
      </c>
      <c r="L63" s="26">
        <v>64.2</v>
      </c>
      <c r="M63" s="26">
        <f t="shared" si="6"/>
        <v>38.52</v>
      </c>
      <c r="N63" s="26">
        <f t="shared" si="4"/>
        <v>70.32</v>
      </c>
      <c r="O63" s="27">
        <v>2</v>
      </c>
      <c r="P63" s="11">
        <v>1</v>
      </c>
      <c r="Q63" s="30"/>
    </row>
    <row r="64" ht="24" customHeight="1" spans="1:17">
      <c r="A64" s="11">
        <v>61</v>
      </c>
      <c r="B64" s="12" t="s">
        <v>18</v>
      </c>
      <c r="C64" s="12" t="s">
        <v>105</v>
      </c>
      <c r="D64" s="13" t="s">
        <v>102</v>
      </c>
      <c r="E64" s="12" t="s">
        <v>103</v>
      </c>
      <c r="F64" s="12">
        <v>122.5</v>
      </c>
      <c r="G64" s="12">
        <v>131</v>
      </c>
      <c r="H64" s="13">
        <f t="shared" si="0"/>
        <v>253.5</v>
      </c>
      <c r="I64" s="24">
        <f t="shared" si="1"/>
        <v>84.5</v>
      </c>
      <c r="J64" s="12">
        <v>0</v>
      </c>
      <c r="K64" s="24">
        <f t="shared" si="2"/>
        <v>33.8</v>
      </c>
      <c r="L64" s="24"/>
      <c r="M64" s="24"/>
      <c r="N64" s="24">
        <f t="shared" si="4"/>
        <v>33.8</v>
      </c>
      <c r="O64" s="25">
        <v>3</v>
      </c>
      <c r="P64" s="12">
        <v>1</v>
      </c>
      <c r="Q64" s="12" t="s">
        <v>34</v>
      </c>
    </row>
    <row r="72" spans="16:16">
      <c r="P72" s="2"/>
    </row>
  </sheetData>
  <mergeCells count="1">
    <mergeCell ref="A1:Q1"/>
  </mergeCells>
  <pageMargins left="0.550694444444444" right="0.196527777777778" top="0.354166666666667" bottom="0.550694444444444" header="0.27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面试成绩、总成绩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2023-02-27T03:59:00Z</dcterms:created>
  <dcterms:modified xsi:type="dcterms:W3CDTF">2023-02-28T07:35:17Z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680314FB60CE4BD485146024EB207EDF</vt:lpwstr>
  </property>
  <property fmtid="{D5CDD505-2E9C-101B-9397-08002B2CF9AE}" pid="3" name="KSOProductBuildVer">
    <vt:lpwstr>2052-11.1.0.13703</vt:lpwstr>
  </property>
</Properties>
</file>