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externalReferences>
    <externalReference r:id="rId2"/>
    <externalReference r:id="rId3"/>
  </externalReferences>
  <calcPr calcId="144525"/>
</workbook>
</file>

<file path=xl/sharedStrings.xml><?xml version="1.0" encoding="utf-8"?>
<sst xmlns="http://schemas.openxmlformats.org/spreadsheetml/2006/main" count="23" uniqueCount="19">
  <si>
    <t>2022年惠城区汝湖镇人民政府公开招聘编外工作人员总成绩和入围体检人员名单</t>
  </si>
  <si>
    <t>序号</t>
  </si>
  <si>
    <t>岗位名称</t>
  </si>
  <si>
    <t>岗位代码</t>
  </si>
  <si>
    <t>岗位招聘人数</t>
  </si>
  <si>
    <t>准考证</t>
  </si>
  <si>
    <t>笔试成绩</t>
  </si>
  <si>
    <t>面试成绩</t>
  </si>
  <si>
    <t>合成总成绩</t>
  </si>
  <si>
    <t>总成绩排名</t>
  </si>
  <si>
    <t>是否进
入体检</t>
  </si>
  <si>
    <t>备注</t>
  </si>
  <si>
    <t>综合行政执法队协管员</t>
  </si>
  <si>
    <t>B020</t>
  </si>
  <si>
    <t>1</t>
  </si>
  <si>
    <t>是</t>
  </si>
  <si>
    <t>否</t>
  </si>
  <si>
    <t>办公室辅助人员</t>
  </si>
  <si>
    <t>B021</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</si>
</sst>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 numFmtId="177" formatCode="0.00_);[Red]\(0.00\)"/>
    <numFmt numFmtId="178" formatCode="0.00_ "/>
  </numFmts>
  <fonts count="24">
    <font>
      <sz val="11"/>
      <color theme="1"/>
      <name val="宋体"/>
      <charset val="134"/>
      <scheme val="minor"/>
    </font>
    <font>
      <b/>
      <sz val="14"/>
      <name val="宋体"/>
      <charset val="134"/>
    </font>
    <font>
      <b/>
      <sz val="11"/>
      <name val="华文中宋"/>
      <charset val="134"/>
    </font>
    <font>
      <sz val="11"/>
      <name val="宋体"/>
      <charset val="134"/>
    </font>
    <font>
      <sz val="12"/>
      <name val="宋体"/>
      <charset val="134"/>
    </font>
    <font>
      <b/>
      <sz val="11"/>
      <color theme="3"/>
      <name val="宋体"/>
      <charset val="134"/>
      <scheme val="minor"/>
    </font>
    <font>
      <i/>
      <sz val="11"/>
      <color rgb="FF7F7F7F"/>
      <name val="宋体"/>
      <charset val="0"/>
      <scheme val="minor"/>
    </font>
    <font>
      <u/>
      <sz val="11"/>
      <color rgb="FF0000FF"/>
      <name val="宋体"/>
      <charset val="0"/>
      <scheme val="minor"/>
    </font>
    <font>
      <sz val="11"/>
      <color rgb="FFFA7D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9" fillId="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10" applyNumberFormat="0" applyFont="0" applyAlignment="0" applyProtection="0">
      <alignment vertical="center"/>
    </xf>
    <xf numFmtId="0" fontId="10" fillId="17" borderId="0" applyNumberFormat="0" applyBorder="0" applyAlignment="0" applyProtection="0">
      <alignment vertical="center"/>
    </xf>
    <xf numFmtId="0" fontId="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9" applyNumberFormat="0" applyFill="0" applyAlignment="0" applyProtection="0">
      <alignment vertical="center"/>
    </xf>
    <xf numFmtId="0" fontId="22" fillId="0" borderId="9" applyNumberFormat="0" applyFill="0" applyAlignment="0" applyProtection="0">
      <alignment vertical="center"/>
    </xf>
    <xf numFmtId="0" fontId="10" fillId="4" borderId="0" applyNumberFormat="0" applyBorder="0" applyAlignment="0" applyProtection="0">
      <alignment vertical="center"/>
    </xf>
    <xf numFmtId="0" fontId="5" fillId="0" borderId="5" applyNumberFormat="0" applyFill="0" applyAlignment="0" applyProtection="0">
      <alignment vertical="center"/>
    </xf>
    <xf numFmtId="0" fontId="10" fillId="22" borderId="0" applyNumberFormat="0" applyBorder="0" applyAlignment="0" applyProtection="0">
      <alignment vertical="center"/>
    </xf>
    <xf numFmtId="0" fontId="16" fillId="14" borderId="8" applyNumberFormat="0" applyAlignment="0" applyProtection="0">
      <alignment vertical="center"/>
    </xf>
    <xf numFmtId="0" fontId="13" fillId="14" borderId="7" applyNumberFormat="0" applyAlignment="0" applyProtection="0">
      <alignment vertical="center"/>
    </xf>
    <xf numFmtId="0" fontId="23" fillId="23" borderId="12" applyNumberFormat="0" applyAlignment="0" applyProtection="0">
      <alignment vertical="center"/>
    </xf>
    <xf numFmtId="0" fontId="11" fillId="8" borderId="0" applyNumberFormat="0" applyBorder="0" applyAlignment="0" applyProtection="0">
      <alignment vertical="center"/>
    </xf>
    <xf numFmtId="0" fontId="10" fillId="25" borderId="0" applyNumberFormat="0" applyBorder="0" applyAlignment="0" applyProtection="0">
      <alignment vertical="center"/>
    </xf>
    <xf numFmtId="0" fontId="8" fillId="0" borderId="6" applyNumberFormat="0" applyFill="0" applyAlignment="0" applyProtection="0">
      <alignment vertical="center"/>
    </xf>
    <xf numFmtId="0" fontId="21" fillId="0" borderId="11" applyNumberFormat="0" applyFill="0" applyAlignment="0" applyProtection="0">
      <alignment vertical="center"/>
    </xf>
    <xf numFmtId="0" fontId="20" fillId="18" borderId="0" applyNumberFormat="0" applyBorder="0" applyAlignment="0" applyProtection="0">
      <alignment vertical="center"/>
    </xf>
    <xf numFmtId="0" fontId="19" fillId="16" borderId="0" applyNumberFormat="0" applyBorder="0" applyAlignment="0" applyProtection="0">
      <alignment vertical="center"/>
    </xf>
    <xf numFmtId="0" fontId="11" fillId="21" borderId="0" applyNumberFormat="0" applyBorder="0" applyAlignment="0" applyProtection="0">
      <alignment vertical="center"/>
    </xf>
    <xf numFmtId="0" fontId="10" fillId="29"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11" fillId="32" borderId="0" applyNumberFormat="0" applyBorder="0" applyAlignment="0" applyProtection="0">
      <alignment vertical="center"/>
    </xf>
    <xf numFmtId="0" fontId="11" fillId="19" borderId="0" applyNumberFormat="0" applyBorder="0" applyAlignment="0" applyProtection="0">
      <alignment vertical="center"/>
    </xf>
    <xf numFmtId="0" fontId="10" fillId="31" borderId="0" applyNumberFormat="0" applyBorder="0" applyAlignment="0" applyProtection="0">
      <alignment vertical="center"/>
    </xf>
    <xf numFmtId="0" fontId="10" fillId="28" borderId="0" applyNumberFormat="0" applyBorder="0" applyAlignment="0" applyProtection="0">
      <alignment vertical="center"/>
    </xf>
    <xf numFmtId="0" fontId="11" fillId="11" borderId="0" applyNumberFormat="0" applyBorder="0" applyAlignment="0" applyProtection="0">
      <alignment vertical="center"/>
    </xf>
    <xf numFmtId="0" fontId="11" fillId="24" borderId="0" applyNumberFormat="0" applyBorder="0" applyAlignment="0" applyProtection="0">
      <alignment vertical="center"/>
    </xf>
    <xf numFmtId="0" fontId="10" fillId="3" borderId="0" applyNumberFormat="0" applyBorder="0" applyAlignment="0" applyProtection="0">
      <alignment vertical="center"/>
    </xf>
    <xf numFmtId="0" fontId="11" fillId="27" borderId="0" applyNumberFormat="0" applyBorder="0" applyAlignment="0" applyProtection="0">
      <alignment vertical="center"/>
    </xf>
    <xf numFmtId="0" fontId="10" fillId="26" borderId="0" applyNumberFormat="0" applyBorder="0" applyAlignment="0" applyProtection="0">
      <alignment vertical="center"/>
    </xf>
    <xf numFmtId="0" fontId="10" fillId="7" borderId="0" applyNumberFormat="0" applyBorder="0" applyAlignment="0" applyProtection="0">
      <alignment vertical="center"/>
    </xf>
    <xf numFmtId="0" fontId="11" fillId="10" borderId="0" applyNumberFormat="0" applyBorder="0" applyAlignment="0" applyProtection="0">
      <alignment vertical="center"/>
    </xf>
    <xf numFmtId="0" fontId="10" fillId="30" borderId="0" applyNumberFormat="0" applyBorder="0" applyAlignment="0" applyProtection="0">
      <alignment vertical="center"/>
    </xf>
    <xf numFmtId="0" fontId="0" fillId="0" borderId="0"/>
  </cellStyleXfs>
  <cellXfs count="16">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741;&#28246;&#36827;&#387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WeChat%20Files\xiaoqing111986\FileStorage\File\2023-02\&#38754;&#35797;&#25104;&#3248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H1" t="str">
            <v>准考证号码</v>
          </cell>
          <cell r="I1" t="str">
            <v>笔试成绩</v>
          </cell>
        </row>
        <row r="2">
          <cell r="H2">
            <v>202301140433</v>
          </cell>
          <cell r="I2">
            <v>82.97</v>
          </cell>
        </row>
        <row r="3">
          <cell r="H3">
            <v>202301140394</v>
          </cell>
          <cell r="I3">
            <v>78.46</v>
          </cell>
        </row>
        <row r="4">
          <cell r="H4">
            <v>202301140398</v>
          </cell>
          <cell r="I4">
            <v>77.69</v>
          </cell>
        </row>
        <row r="5">
          <cell r="H5">
            <v>202301140436</v>
          </cell>
          <cell r="I5">
            <v>77.14</v>
          </cell>
        </row>
        <row r="6">
          <cell r="H6">
            <v>202301140435</v>
          </cell>
          <cell r="I6">
            <v>76.23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成绩"/>
    </sheetNames>
    <sheetDataSet>
      <sheetData sheetId="0">
        <row r="2">
          <cell r="E2" t="str">
            <v>准考证号码</v>
          </cell>
          <cell r="F2" t="str">
            <v>抽签序号</v>
          </cell>
          <cell r="G2" t="str">
            <v>面试成绩</v>
          </cell>
        </row>
        <row r="3">
          <cell r="E3">
            <v>202301140433</v>
          </cell>
          <cell r="F3">
            <v>3</v>
          </cell>
          <cell r="G3">
            <v>77.76</v>
          </cell>
        </row>
        <row r="4">
          <cell r="E4">
            <v>202301140394</v>
          </cell>
          <cell r="F4">
            <v>1</v>
          </cell>
          <cell r="G4">
            <v>78.78</v>
          </cell>
        </row>
        <row r="5">
          <cell r="E5">
            <v>202301140398</v>
          </cell>
          <cell r="F5">
            <v>4</v>
          </cell>
          <cell r="G5">
            <v>86.96</v>
          </cell>
        </row>
        <row r="6">
          <cell r="E6">
            <v>202301140436</v>
          </cell>
          <cell r="F6">
            <v>5</v>
          </cell>
          <cell r="G6">
            <v>79.14</v>
          </cell>
        </row>
        <row r="7">
          <cell r="E7">
            <v>202301140435</v>
          </cell>
          <cell r="F7">
            <v>2</v>
          </cell>
          <cell r="G7">
            <v>83.9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E12" sqref="E12"/>
    </sheetView>
  </sheetViews>
  <sheetFormatPr defaultColWidth="9" defaultRowHeight="13.5" outlineLevelRow="6"/>
  <cols>
    <col min="5" max="5" width="13.875" customWidth="1"/>
    <col min="6" max="10" width="11.75" customWidth="1"/>
  </cols>
  <sheetData>
    <row r="1" ht="42" customHeight="1" spans="1:11">
      <c r="A1" s="1" t="s">
        <v>0</v>
      </c>
      <c r="B1" s="1"/>
      <c r="C1" s="1"/>
      <c r="D1" s="1"/>
      <c r="E1" s="1"/>
      <c r="F1" s="1"/>
      <c r="G1" s="1"/>
      <c r="H1" s="1"/>
      <c r="I1" s="1"/>
      <c r="J1" s="1"/>
      <c r="K1" s="1"/>
    </row>
    <row r="2" ht="31.5" spans="1:11">
      <c r="A2" s="2" t="s">
        <v>1</v>
      </c>
      <c r="B2" s="2" t="s">
        <v>2</v>
      </c>
      <c r="C2" s="2" t="s">
        <v>3</v>
      </c>
      <c r="D2" s="2" t="s">
        <v>4</v>
      </c>
      <c r="E2" s="2" t="s">
        <v>5</v>
      </c>
      <c r="F2" s="2" t="s">
        <v>6</v>
      </c>
      <c r="G2" s="2" t="s">
        <v>7</v>
      </c>
      <c r="H2" s="2" t="s">
        <v>8</v>
      </c>
      <c r="I2" s="2" t="s">
        <v>9</v>
      </c>
      <c r="J2" s="2" t="s">
        <v>10</v>
      </c>
      <c r="K2" s="2" t="s">
        <v>11</v>
      </c>
    </row>
    <row r="3" ht="29" customHeight="1" spans="1:11">
      <c r="A3" s="3">
        <v>1</v>
      </c>
      <c r="B3" s="4" t="s">
        <v>12</v>
      </c>
      <c r="C3" s="4" t="s">
        <v>13</v>
      </c>
      <c r="D3" s="5" t="s">
        <v>14</v>
      </c>
      <c r="E3" s="6">
        <v>202301140398</v>
      </c>
      <c r="F3" s="7">
        <f>VLOOKUP(E3,[1]Sheet1!$H:$I,2,0)</f>
        <v>77.69</v>
      </c>
      <c r="G3" s="8">
        <f>VLOOKUP(E3,[2]成绩!$E:$G,3,0)</f>
        <v>86.96</v>
      </c>
      <c r="H3" s="9">
        <f>(F3+G3)/2</f>
        <v>82.325</v>
      </c>
      <c r="I3" s="13">
        <v>1</v>
      </c>
      <c r="J3" s="14" t="s">
        <v>15</v>
      </c>
      <c r="K3" s="2"/>
    </row>
    <row r="4" ht="29" customHeight="1" spans="1:11">
      <c r="A4" s="3">
        <v>2</v>
      </c>
      <c r="B4" s="10"/>
      <c r="C4" s="10"/>
      <c r="D4" s="11"/>
      <c r="E4" s="6">
        <v>202301140433</v>
      </c>
      <c r="F4" s="7">
        <f>VLOOKUP(E4,[1]Sheet1!$H:$I,2,0)</f>
        <v>82.97</v>
      </c>
      <c r="G4" s="8">
        <f>VLOOKUP(E4,[2]成绩!$E:$G,3,0)</f>
        <v>77.76</v>
      </c>
      <c r="H4" s="9">
        <f>(F4+G4)/2</f>
        <v>80.365</v>
      </c>
      <c r="I4" s="13">
        <v>2</v>
      </c>
      <c r="J4" s="14" t="s">
        <v>16</v>
      </c>
      <c r="K4" s="15"/>
    </row>
    <row r="5" ht="29" customHeight="1" spans="1:11">
      <c r="A5" s="3">
        <v>3</v>
      </c>
      <c r="B5" s="12"/>
      <c r="C5" s="10"/>
      <c r="D5" s="11"/>
      <c r="E5" s="6">
        <v>202301140394</v>
      </c>
      <c r="F5" s="7">
        <f>VLOOKUP(E5,[1]Sheet1!$H:$I,2,0)</f>
        <v>78.46</v>
      </c>
      <c r="G5" s="8">
        <f>VLOOKUP(E5,[2]成绩!$E:$G,3,0)</f>
        <v>78.78</v>
      </c>
      <c r="H5" s="9">
        <f>(F5+G5)/2</f>
        <v>78.62</v>
      </c>
      <c r="I5" s="13">
        <v>3</v>
      </c>
      <c r="J5" s="14" t="s">
        <v>16</v>
      </c>
      <c r="K5" s="15"/>
    </row>
    <row r="6" ht="29" customHeight="1" spans="1:11">
      <c r="A6" s="3">
        <v>4</v>
      </c>
      <c r="B6" s="4" t="s">
        <v>17</v>
      </c>
      <c r="C6" s="4" t="s">
        <v>18</v>
      </c>
      <c r="D6" s="4" t="s">
        <v>14</v>
      </c>
      <c r="E6" s="6">
        <v>202301140435</v>
      </c>
      <c r="F6" s="7">
        <f>VLOOKUP(E6,[1]Sheet1!$H:$I,2,0)</f>
        <v>76.23</v>
      </c>
      <c r="G6" s="8">
        <f>VLOOKUP(E6,[2]成绩!$E:$G,3,0)</f>
        <v>83.9</v>
      </c>
      <c r="H6" s="9">
        <f>(F6+G6)/2</f>
        <v>80.065</v>
      </c>
      <c r="I6" s="13">
        <v>1</v>
      </c>
      <c r="J6" s="14" t="s">
        <v>15</v>
      </c>
      <c r="K6" s="15"/>
    </row>
    <row r="7" ht="29" customHeight="1" spans="1:11">
      <c r="A7" s="3">
        <v>5</v>
      </c>
      <c r="B7" s="12"/>
      <c r="C7" s="12"/>
      <c r="D7" s="12"/>
      <c r="E7" s="6">
        <v>202301140436</v>
      </c>
      <c r="F7" s="7">
        <f>VLOOKUP(E7,[1]Sheet1!$H:$I,2,0)</f>
        <v>77.14</v>
      </c>
      <c r="G7" s="8">
        <f>VLOOKUP(E7,[2]成绩!$E:$G,3,0)</f>
        <v>79.14</v>
      </c>
      <c r="H7" s="9">
        <f>(F7+G7)/2</f>
        <v>78.14</v>
      </c>
      <c r="I7" s="13">
        <v>2</v>
      </c>
      <c r="J7" s="14" t="s">
        <v>16</v>
      </c>
      <c r="K7" s="15"/>
    </row>
  </sheetData>
  <mergeCells count="7">
    <mergeCell ref="A1:K1"/>
    <mergeCell ref="B3:B5"/>
    <mergeCell ref="B6:B7"/>
    <mergeCell ref="C3:C5"/>
    <mergeCell ref="C6:C7"/>
    <mergeCell ref="D3:D5"/>
    <mergeCell ref="D6:D7"/>
  </mergeCells>
  <pageMargins left="0.75" right="0.75" top="1" bottom="1" header="0.5" footer="0.5"/>
  <headerFooter/>
  <ignoredErrors>
    <ignoredError sqref="D5" numberStoredAsText="1"/>
  </ignoredErrors>
</worksheet>
</file>

<file path=docProps/app.xml><?xml version="1.0" encoding="utf-8"?>
<Properties xmlns="http://schemas.openxmlformats.org/officeDocument/2006/extended-properties" xmlns:vt="http://schemas.openxmlformats.org/officeDocument/2006/docPropsVTypes">
  <Company>惠城区</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2023-02-27T09:16:28Z</dcterms:created>
  <dcterms:modified xsi:type="dcterms:W3CDTF">2023-02-27T09:26:30Z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