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笔试成绩" sheetId="4" r:id="rId1"/>
  </sheets>
  <externalReferences>
    <externalReference r:id="rId2"/>
  </externalReferences>
  <definedNames>
    <definedName name="_xlnm._FilterDatabase" localSheetId="0" hidden="1">笔试成绩!$A$3:$K$65</definedName>
    <definedName name="_xlnm.Print_Titles" localSheetId="0">笔试成绩!$1:$3</definedName>
  </definedNames>
  <calcPr calcId="144525"/>
</workbook>
</file>

<file path=xl/sharedStrings.xml><?xml version="1.0" encoding="utf-8"?>
<sst xmlns="http://schemas.openxmlformats.org/spreadsheetml/2006/main" count="225" uniqueCount="194">
  <si>
    <t>2023年鸡东县纪委监委审查调查服务中心公开招聘工作人员
面试、总成绩及拟进入体检考察人员名单</t>
  </si>
  <si>
    <t>鸡东县纪委监委审查调查服务中心（202301岗）</t>
  </si>
  <si>
    <t>序号</t>
  </si>
  <si>
    <t>准考证号</t>
  </si>
  <si>
    <t>姓名</t>
  </si>
  <si>
    <t>身份证号</t>
  </si>
  <si>
    <t>岗位代码</t>
  </si>
  <si>
    <t>笔试成绩</t>
  </si>
  <si>
    <t>笔试成绩*60％</t>
  </si>
  <si>
    <t>面试成绩</t>
  </si>
  <si>
    <t>面试成绩*40％</t>
  </si>
  <si>
    <t>折合后总成绩</t>
  </si>
  <si>
    <t>备注</t>
  </si>
  <si>
    <t>202303013</t>
  </si>
  <si>
    <t>尤琦</t>
  </si>
  <si>
    <t>230306********7032</t>
  </si>
  <si>
    <t>拟进入体检考察</t>
  </si>
  <si>
    <t>202304004</t>
  </si>
  <si>
    <t>丰林林</t>
  </si>
  <si>
    <t>230822********1419</t>
  </si>
  <si>
    <t>202301002</t>
  </si>
  <si>
    <t>娄明</t>
  </si>
  <si>
    <t>231026********0331</t>
  </si>
  <si>
    <t>202302018</t>
  </si>
  <si>
    <t>赵健</t>
  </si>
  <si>
    <t>232321********0816</t>
  </si>
  <si>
    <t>202302022</t>
  </si>
  <si>
    <t>都文彬</t>
  </si>
  <si>
    <t>150428********4511</t>
  </si>
  <si>
    <t>202303030</t>
  </si>
  <si>
    <t>史俊</t>
  </si>
  <si>
    <t>230321********0818</t>
  </si>
  <si>
    <t>202302026</t>
  </si>
  <si>
    <t>盛俊博</t>
  </si>
  <si>
    <t>230321********0012</t>
  </si>
  <si>
    <t>202303019</t>
  </si>
  <si>
    <t>李哲</t>
  </si>
  <si>
    <t>230302********5818</t>
  </si>
  <si>
    <t>202301006</t>
  </si>
  <si>
    <t>滕升杰</t>
  </si>
  <si>
    <t>230321********5531</t>
  </si>
  <si>
    <t>202301023</t>
  </si>
  <si>
    <t>杨钧铄</t>
  </si>
  <si>
    <t>230302********473X</t>
  </si>
  <si>
    <t>202303029</t>
  </si>
  <si>
    <t>张伟松</t>
  </si>
  <si>
    <t>230306********4912</t>
  </si>
  <si>
    <t>202302029</t>
  </si>
  <si>
    <t>李伟</t>
  </si>
  <si>
    <t>232321********4613</t>
  </si>
  <si>
    <t>202301025</t>
  </si>
  <si>
    <t>黄文博</t>
  </si>
  <si>
    <t>230302********401X</t>
  </si>
  <si>
    <t>202301026</t>
  </si>
  <si>
    <t>王福生</t>
  </si>
  <si>
    <t>231084********4010</t>
  </si>
  <si>
    <t>202304003</t>
  </si>
  <si>
    <t>王钧</t>
  </si>
  <si>
    <t>230306********4214</t>
  </si>
  <si>
    <t>202302016</t>
  </si>
  <si>
    <t>黄文</t>
  </si>
  <si>
    <t>230303********4313</t>
  </si>
  <si>
    <t>202303015</t>
  </si>
  <si>
    <t>闫国樑</t>
  </si>
  <si>
    <t>230304********4414</t>
  </si>
  <si>
    <t>202303005</t>
  </si>
  <si>
    <t>乔立鑫</t>
  </si>
  <si>
    <t>230302********4730</t>
  </si>
  <si>
    <t>202301008</t>
  </si>
  <si>
    <t>张超</t>
  </si>
  <si>
    <t>230321********0415</t>
  </si>
  <si>
    <t>202304001</t>
  </si>
  <si>
    <t>王正东</t>
  </si>
  <si>
    <t>231004********0730</t>
  </si>
  <si>
    <t>202302021</t>
  </si>
  <si>
    <t>孙文</t>
  </si>
  <si>
    <t>230382********7039</t>
  </si>
  <si>
    <t>202303026</t>
  </si>
  <si>
    <t>季英龙</t>
  </si>
  <si>
    <t>230321********0418</t>
  </si>
  <si>
    <t>202302015</t>
  </si>
  <si>
    <t>沈舶宁</t>
  </si>
  <si>
    <t>230304********4617</t>
  </si>
  <si>
    <t>202303025</t>
  </si>
  <si>
    <t>张煊浦</t>
  </si>
  <si>
    <t>230302********4711</t>
  </si>
  <si>
    <t>202303012</t>
  </si>
  <si>
    <t>秦嘉伟</t>
  </si>
  <si>
    <t>230302********4075</t>
  </si>
  <si>
    <t>202302001</t>
  </si>
  <si>
    <t>刁玉杰</t>
  </si>
  <si>
    <t>231026********031X</t>
  </si>
  <si>
    <t>202303023</t>
  </si>
  <si>
    <t>郭震东</t>
  </si>
  <si>
    <t>230321********0411</t>
  </si>
  <si>
    <t>202302025</t>
  </si>
  <si>
    <t>王树斌</t>
  </si>
  <si>
    <t>230321********2215</t>
  </si>
  <si>
    <t>202301005</t>
  </si>
  <si>
    <t>于艺方</t>
  </si>
  <si>
    <t>230302********5319</t>
  </si>
  <si>
    <t>202302020</t>
  </si>
  <si>
    <t>孙滨</t>
  </si>
  <si>
    <t>230321********0419</t>
  </si>
  <si>
    <t>202301019</t>
  </si>
  <si>
    <t>马玉龙</t>
  </si>
  <si>
    <t>230321********5337</t>
  </si>
  <si>
    <t>202302017</t>
  </si>
  <si>
    <t>朱君</t>
  </si>
  <si>
    <t>230303********5415</t>
  </si>
  <si>
    <t>202303017</t>
  </si>
  <si>
    <t>张林</t>
  </si>
  <si>
    <t>202303021</t>
  </si>
  <si>
    <t>吴飞宏</t>
  </si>
  <si>
    <t>230302********4712</t>
  </si>
  <si>
    <t>202302013</t>
  </si>
  <si>
    <t>战凤林</t>
  </si>
  <si>
    <t>230221********4011</t>
  </si>
  <si>
    <t>202303016</t>
  </si>
  <si>
    <t>单雷</t>
  </si>
  <si>
    <t>230321********0018</t>
  </si>
  <si>
    <t>202303027</t>
  </si>
  <si>
    <t>武威</t>
  </si>
  <si>
    <t>232126********0372</t>
  </si>
  <si>
    <t>202301029</t>
  </si>
  <si>
    <t>范立国</t>
  </si>
  <si>
    <t>230381********3210</t>
  </si>
  <si>
    <t>202302006</t>
  </si>
  <si>
    <t>徐硕</t>
  </si>
  <si>
    <t>231026********2715</t>
  </si>
  <si>
    <t>202302012</t>
  </si>
  <si>
    <t>王东晗</t>
  </si>
  <si>
    <t>232321********6412</t>
  </si>
  <si>
    <t>202301020</t>
  </si>
  <si>
    <t>邱峰</t>
  </si>
  <si>
    <t>230302********4018</t>
  </si>
  <si>
    <t>202301022</t>
  </si>
  <si>
    <t>李英</t>
  </si>
  <si>
    <t>230321********5038</t>
  </si>
  <si>
    <t>202303024</t>
  </si>
  <si>
    <t>袁磊</t>
  </si>
  <si>
    <t>232332********001X</t>
  </si>
  <si>
    <t>202301027</t>
  </si>
  <si>
    <t>李鑫宇</t>
  </si>
  <si>
    <t>230121********1017</t>
  </si>
  <si>
    <t>202301021</t>
  </si>
  <si>
    <t>单良</t>
  </si>
  <si>
    <t>230523********0417</t>
  </si>
  <si>
    <t>202303014</t>
  </si>
  <si>
    <t>周元帅</t>
  </si>
  <si>
    <t>231026********421X</t>
  </si>
  <si>
    <t>202302005</t>
  </si>
  <si>
    <t>张家源</t>
  </si>
  <si>
    <t>230302********5315</t>
  </si>
  <si>
    <t>202303002</t>
  </si>
  <si>
    <t>马浩添</t>
  </si>
  <si>
    <t>230302********4413</t>
  </si>
  <si>
    <t>鸡东县纪委监委审查调查服务中心（202302岗）</t>
  </si>
  <si>
    <t>202305011</t>
  </si>
  <si>
    <t>毛香媛</t>
  </si>
  <si>
    <t>231026********0627</t>
  </si>
  <si>
    <t>202306010</t>
  </si>
  <si>
    <t>杨智慧</t>
  </si>
  <si>
    <t>232301********032X</t>
  </si>
  <si>
    <t>202304011</t>
  </si>
  <si>
    <t>赵崇羚</t>
  </si>
  <si>
    <t>230206********1626</t>
  </si>
  <si>
    <t>202306013</t>
  </si>
  <si>
    <t>魏亦菲</t>
  </si>
  <si>
    <t>230305********4326</t>
  </si>
  <si>
    <t>202306024</t>
  </si>
  <si>
    <t>陈施羽</t>
  </si>
  <si>
    <t>230321********0469</t>
  </si>
  <si>
    <t>202306023</t>
  </si>
  <si>
    <t>宫晓凡</t>
  </si>
  <si>
    <t>230321********0403</t>
  </si>
  <si>
    <t>202304029</t>
  </si>
  <si>
    <t>赵净雪</t>
  </si>
  <si>
    <t>230321********0400</t>
  </si>
  <si>
    <t>202304021</t>
  </si>
  <si>
    <t>柏林</t>
  </si>
  <si>
    <t>230303********4924</t>
  </si>
  <si>
    <t>202304020</t>
  </si>
  <si>
    <t>孟凡超</t>
  </si>
  <si>
    <t>230128********4380</t>
  </si>
  <si>
    <t>202305007</t>
  </si>
  <si>
    <t>王丹峰</t>
  </si>
  <si>
    <t>230306********4027</t>
  </si>
  <si>
    <t>202304025</t>
  </si>
  <si>
    <t>金琬洁</t>
  </si>
  <si>
    <t>231085********0021</t>
  </si>
  <si>
    <t>202305016</t>
  </si>
  <si>
    <t>张瑜</t>
  </si>
  <si>
    <t>231025********2543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</si>
</sst>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0"/>
      <name val="方正小标宋简体"/>
      <charset val="134"/>
    </font>
    <font>
      <b/>
      <sz val="10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仿宋"/>
      <charset val="134"/>
    </font>
    <font>
      <sz val="8"/>
      <name val="宋体"/>
      <charset val="134"/>
    </font>
    <font>
      <b/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30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53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144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1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fanghaiying\Documents\2022&#24180;&#39033;&#30446;&#25191;&#34892;\&#40481;&#35199;&#24066;&#40481;&#19996;&#21439;&#32426;&#22996;&#30417;&#22996;&#23457;&#26597;&#35843;&#26597;&#26381;&#21153;&#20013;&#24515;\&#38754;&#35797;&#20154;&#21592;&#21517;&#21333;&#33016;&#36148;&#21495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胸贴号版"/>
      <sheetName val="Sheet1"/>
    </sheetNames>
    <sheetDataSet>
      <sheetData sheetId="0">
        <row r="2">
          <cell r="E2" t="str">
            <v>230306198807147032</v>
          </cell>
          <cell r="F2">
            <v>74.07</v>
          </cell>
          <cell r="G2" t="str">
            <v>01-04</v>
          </cell>
        </row>
        <row r="3">
          <cell r="E3" t="str">
            <v>230302199504215818</v>
          </cell>
          <cell r="F3">
            <v>70.08</v>
          </cell>
          <cell r="G3" t="str">
            <v>01-07</v>
          </cell>
        </row>
        <row r="4">
          <cell r="E4" t="str">
            <v>230321199004150818</v>
          </cell>
          <cell r="F4">
            <v>70.08</v>
          </cell>
          <cell r="G4" t="str">
            <v>01-18</v>
          </cell>
        </row>
        <row r="5">
          <cell r="E5" t="str">
            <v>230822198810071419</v>
          </cell>
          <cell r="F5">
            <v>67.07</v>
          </cell>
          <cell r="G5" t="str">
            <v>01-24</v>
          </cell>
        </row>
        <row r="6">
          <cell r="E6" t="str">
            <v>232321199411050816</v>
          </cell>
          <cell r="F6">
            <v>66.56</v>
          </cell>
          <cell r="G6" t="str">
            <v>01-25</v>
          </cell>
        </row>
        <row r="7">
          <cell r="E7" t="str">
            <v>230306199311094912</v>
          </cell>
          <cell r="F7">
            <v>66.42</v>
          </cell>
          <cell r="G7" t="str">
            <v>01-35</v>
          </cell>
        </row>
        <row r="8">
          <cell r="E8" t="str">
            <v>231026199704270331</v>
          </cell>
          <cell r="F8">
            <v>66.41</v>
          </cell>
          <cell r="G8" t="str">
            <v>01-17</v>
          </cell>
        </row>
        <row r="9">
          <cell r="E9" t="str">
            <v>150428199706014511</v>
          </cell>
          <cell r="F9">
            <v>64.56</v>
          </cell>
          <cell r="G9" t="str">
            <v>01-21</v>
          </cell>
        </row>
        <row r="10">
          <cell r="E10" t="str">
            <v>23030219951214401X</v>
          </cell>
          <cell r="F10">
            <v>64.54</v>
          </cell>
          <cell r="G10" t="str">
            <v>01-40</v>
          </cell>
        </row>
        <row r="11">
          <cell r="E11" t="str">
            <v>231004199207300730</v>
          </cell>
          <cell r="F11">
            <v>64.2</v>
          </cell>
          <cell r="G11" t="str">
            <v>01-01</v>
          </cell>
        </row>
        <row r="12">
          <cell r="E12" t="str">
            <v>230321200007300012</v>
          </cell>
          <cell r="F12">
            <v>63.96</v>
          </cell>
          <cell r="G12" t="str">
            <v>01-13</v>
          </cell>
        </row>
        <row r="13">
          <cell r="E13" t="str">
            <v>230321199804145531</v>
          </cell>
          <cell r="F13">
            <v>63.26</v>
          </cell>
          <cell r="G13" t="str">
            <v>01-33</v>
          </cell>
        </row>
        <row r="14">
          <cell r="E14" t="str">
            <v>230382199211177039</v>
          </cell>
          <cell r="F14">
            <v>62.9</v>
          </cell>
          <cell r="G14" t="str">
            <v>01-38</v>
          </cell>
        </row>
        <row r="15">
          <cell r="E15" t="str">
            <v>230304199804054617</v>
          </cell>
          <cell r="F15">
            <v>62.71</v>
          </cell>
          <cell r="G15" t="str">
            <v>01-06</v>
          </cell>
        </row>
        <row r="16">
          <cell r="E16" t="str">
            <v>232321199402234613</v>
          </cell>
          <cell r="F16">
            <v>62.26</v>
          </cell>
          <cell r="G16" t="str">
            <v>01-37</v>
          </cell>
        </row>
        <row r="17">
          <cell r="E17" t="str">
            <v>230321200009090418</v>
          </cell>
          <cell r="F17">
            <v>61.66</v>
          </cell>
          <cell r="G17" t="str">
            <v>01-34</v>
          </cell>
        </row>
        <row r="18">
          <cell r="E18" t="str">
            <v>231084199210274010</v>
          </cell>
          <cell r="F18">
            <v>61.52</v>
          </cell>
          <cell r="G18" t="str">
            <v>01-15</v>
          </cell>
        </row>
        <row r="19">
          <cell r="E19" t="str">
            <v>230303199010104313</v>
          </cell>
          <cell r="F19">
            <v>61.45</v>
          </cell>
          <cell r="G19" t="str">
            <v>01-39</v>
          </cell>
        </row>
        <row r="20">
          <cell r="E20" t="str">
            <v>230304198907254414</v>
          </cell>
          <cell r="F20">
            <v>61.43</v>
          </cell>
          <cell r="G20" t="str">
            <v>01-14</v>
          </cell>
        </row>
        <row r="21">
          <cell r="E21" t="str">
            <v>230321199507220419</v>
          </cell>
          <cell r="F21">
            <v>61.26</v>
          </cell>
          <cell r="G21" t="str">
            <v>01-10</v>
          </cell>
        </row>
        <row r="22">
          <cell r="E22" t="str">
            <v>23030219900909473X</v>
          </cell>
          <cell r="F22">
            <v>61.24</v>
          </cell>
          <cell r="G22" t="str">
            <v>01-32</v>
          </cell>
        </row>
        <row r="23">
          <cell r="E23" t="str">
            <v>230321199606050419</v>
          </cell>
          <cell r="F23">
            <v>60.71</v>
          </cell>
          <cell r="G23" t="str">
            <v>01-30</v>
          </cell>
        </row>
        <row r="24">
          <cell r="E24" t="str">
            <v>230321198905035337</v>
          </cell>
          <cell r="F24">
            <v>60.41</v>
          </cell>
          <cell r="G24" t="str">
            <v>01-12</v>
          </cell>
        </row>
        <row r="25">
          <cell r="E25" t="str">
            <v>230302199212124711</v>
          </cell>
          <cell r="F25">
            <v>60.22</v>
          </cell>
          <cell r="G25" t="str">
            <v>01-19</v>
          </cell>
        </row>
        <row r="26">
          <cell r="E26" t="str">
            <v>230303198805265415</v>
          </cell>
          <cell r="F26">
            <v>60.11</v>
          </cell>
          <cell r="G26" t="str">
            <v>01-28</v>
          </cell>
        </row>
        <row r="27">
          <cell r="E27" t="str">
            <v>230321198906082215</v>
          </cell>
          <cell r="F27">
            <v>59.8</v>
          </cell>
          <cell r="G27" t="str">
            <v>01-09</v>
          </cell>
        </row>
        <row r="28">
          <cell r="E28" t="str">
            <v>230302199411204730</v>
          </cell>
          <cell r="F28">
            <v>59.77</v>
          </cell>
          <cell r="G28" t="str">
            <v>01-02</v>
          </cell>
        </row>
        <row r="29">
          <cell r="E29" t="str">
            <v>230302199103124712</v>
          </cell>
          <cell r="F29">
            <v>59.64</v>
          </cell>
          <cell r="G29" t="str">
            <v>01-05</v>
          </cell>
        </row>
        <row r="30">
          <cell r="E30" t="str">
            <v>230221198904034011</v>
          </cell>
          <cell r="F30">
            <v>59.58</v>
          </cell>
          <cell r="G30" t="str">
            <v>01-29</v>
          </cell>
        </row>
        <row r="31">
          <cell r="E31" t="str">
            <v>230321199602255038</v>
          </cell>
          <cell r="F31">
            <v>59.54</v>
          </cell>
        </row>
        <row r="31">
          <cell r="K31" t="str">
            <v>面试缺考</v>
          </cell>
        </row>
        <row r="32">
          <cell r="E32" t="str">
            <v>230302199507164075</v>
          </cell>
          <cell r="F32">
            <v>59.33</v>
          </cell>
          <cell r="G32" t="str">
            <v>01-03</v>
          </cell>
        </row>
        <row r="33">
          <cell r="E33" t="str">
            <v>231026200006292715</v>
          </cell>
          <cell r="F33">
            <v>59.26</v>
          </cell>
          <cell r="G33" t="str">
            <v>01-08</v>
          </cell>
        </row>
        <row r="34">
          <cell r="E34" t="str">
            <v>230321199604050415</v>
          </cell>
          <cell r="F34">
            <v>59.09</v>
          </cell>
          <cell r="G34" t="str">
            <v>01-20</v>
          </cell>
        </row>
        <row r="35">
          <cell r="E35" t="str">
            <v>230321199801030018</v>
          </cell>
          <cell r="F35">
            <v>58.92</v>
          </cell>
          <cell r="G35" t="str">
            <v>01-22</v>
          </cell>
        </row>
        <row r="36">
          <cell r="E36" t="str">
            <v>23233219970302001X</v>
          </cell>
          <cell r="F36">
            <v>58.9</v>
          </cell>
        </row>
        <row r="36">
          <cell r="K36" t="str">
            <v>面试缺考</v>
          </cell>
        </row>
        <row r="37">
          <cell r="E37" t="str">
            <v>232321199909016412</v>
          </cell>
          <cell r="F37">
            <v>58.62</v>
          </cell>
          <cell r="G37" t="str">
            <v>01-27</v>
          </cell>
        </row>
        <row r="38">
          <cell r="E38" t="str">
            <v>230121199706121017</v>
          </cell>
          <cell r="F38">
            <v>58.56</v>
          </cell>
        </row>
        <row r="38">
          <cell r="K38" t="str">
            <v>面试缺考</v>
          </cell>
        </row>
        <row r="39">
          <cell r="E39" t="str">
            <v>230523199707140417</v>
          </cell>
          <cell r="F39">
            <v>58.43</v>
          </cell>
        </row>
        <row r="39">
          <cell r="K39" t="str">
            <v>面试缺考</v>
          </cell>
        </row>
        <row r="40">
          <cell r="E40" t="str">
            <v>23102619961109421X</v>
          </cell>
          <cell r="F40">
            <v>58.39</v>
          </cell>
        </row>
        <row r="40">
          <cell r="K40" t="str">
            <v>面试缺考</v>
          </cell>
        </row>
        <row r="41">
          <cell r="E41" t="str">
            <v>230302199303305315</v>
          </cell>
          <cell r="F41">
            <v>58.09</v>
          </cell>
        </row>
        <row r="41">
          <cell r="K41" t="str">
            <v>面试缺考</v>
          </cell>
        </row>
        <row r="42">
          <cell r="E42" t="str">
            <v>230306199703034214</v>
          </cell>
          <cell r="F42">
            <v>57.89</v>
          </cell>
          <cell r="G42" t="str">
            <v>01-41</v>
          </cell>
        </row>
        <row r="43">
          <cell r="E43" t="str">
            <v>230302198905245319</v>
          </cell>
          <cell r="F43">
            <v>57.69</v>
          </cell>
          <cell r="G43" t="str">
            <v>01-26</v>
          </cell>
        </row>
        <row r="44">
          <cell r="E44" t="str">
            <v>232126198809190372</v>
          </cell>
          <cell r="F44">
            <v>57.56</v>
          </cell>
          <cell r="G44" t="str">
            <v>01-11</v>
          </cell>
        </row>
        <row r="45">
          <cell r="E45" t="str">
            <v>230381199910223210</v>
          </cell>
          <cell r="F45">
            <v>57.22</v>
          </cell>
          <cell r="G45" t="str">
            <v>01-31</v>
          </cell>
        </row>
        <row r="46">
          <cell r="E46" t="str">
            <v>230321199208280411</v>
          </cell>
          <cell r="F46">
            <v>56.9</v>
          </cell>
          <cell r="G46" t="str">
            <v>01-16</v>
          </cell>
        </row>
        <row r="47">
          <cell r="E47" t="str">
            <v>23102619980325031X</v>
          </cell>
          <cell r="F47">
            <v>56.62</v>
          </cell>
          <cell r="G47" t="str">
            <v>01-36</v>
          </cell>
        </row>
        <row r="48">
          <cell r="E48" t="str">
            <v>230302199308074413</v>
          </cell>
          <cell r="F48">
            <v>55.62</v>
          </cell>
        </row>
        <row r="48">
          <cell r="K48" t="str">
            <v>面试缺考</v>
          </cell>
        </row>
        <row r="49">
          <cell r="E49" t="str">
            <v>230302199003254018</v>
          </cell>
          <cell r="F49">
            <v>55.6</v>
          </cell>
          <cell r="G49" t="str">
            <v>01-23</v>
          </cell>
        </row>
        <row r="50">
          <cell r="E50" t="str">
            <v>231026199901010627</v>
          </cell>
          <cell r="F50">
            <v>69.96</v>
          </cell>
          <cell r="G50" t="str">
            <v>02-03</v>
          </cell>
        </row>
        <row r="51">
          <cell r="E51" t="str">
            <v>23230119900528032X</v>
          </cell>
          <cell r="F51">
            <v>66.97</v>
          </cell>
          <cell r="G51" t="str">
            <v>02-07</v>
          </cell>
        </row>
        <row r="52">
          <cell r="E52" t="str">
            <v>230305199808164326</v>
          </cell>
          <cell r="F52">
            <v>65.47</v>
          </cell>
          <cell r="G52" t="str">
            <v>02-04</v>
          </cell>
        </row>
        <row r="53">
          <cell r="E53" t="str">
            <v>230303199706054924</v>
          </cell>
          <cell r="F53">
            <v>65.28</v>
          </cell>
          <cell r="G53" t="str">
            <v>02-09</v>
          </cell>
        </row>
        <row r="54">
          <cell r="E54" t="str">
            <v>230128199406154380</v>
          </cell>
          <cell r="F54">
            <v>64.26</v>
          </cell>
          <cell r="G54" t="str">
            <v>02-08</v>
          </cell>
        </row>
        <row r="55">
          <cell r="E55" t="str">
            <v>231025199202202543</v>
          </cell>
          <cell r="F55">
            <v>64.24</v>
          </cell>
        </row>
        <row r="55">
          <cell r="K55" t="str">
            <v>面试缺考</v>
          </cell>
        </row>
        <row r="56">
          <cell r="E56" t="str">
            <v>230206199201071626</v>
          </cell>
          <cell r="F56">
            <v>64.09</v>
          </cell>
          <cell r="G56" t="str">
            <v>02-11</v>
          </cell>
        </row>
        <row r="57">
          <cell r="E57" t="str">
            <v>230321199306070469</v>
          </cell>
          <cell r="F57">
            <v>64.06</v>
          </cell>
          <cell r="G57" t="str">
            <v>02-02</v>
          </cell>
        </row>
        <row r="58">
          <cell r="E58" t="str">
            <v>231085199705280021</v>
          </cell>
          <cell r="F58">
            <v>63.9</v>
          </cell>
          <cell r="G58" t="str">
            <v>02-10</v>
          </cell>
        </row>
        <row r="59">
          <cell r="E59" t="str">
            <v>230321199911160403</v>
          </cell>
          <cell r="F59">
            <v>63.56</v>
          </cell>
          <cell r="G59" t="str">
            <v>02-01</v>
          </cell>
        </row>
        <row r="60">
          <cell r="E60" t="str">
            <v>230306199312104027</v>
          </cell>
          <cell r="F60">
            <v>63.5</v>
          </cell>
          <cell r="G60" t="str">
            <v>02-06</v>
          </cell>
        </row>
        <row r="61">
          <cell r="E61" t="str">
            <v>230321199203200400</v>
          </cell>
          <cell r="F61">
            <v>63.43</v>
          </cell>
          <cell r="G61" t="str">
            <v>02-05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zoomScale="140" zoomScaleNormal="140" topLeftCell="A25" workbookViewId="0">
      <selection activeCell="C33" sqref="C33"/>
    </sheetView>
  </sheetViews>
  <sheetFormatPr defaultColWidth="9" defaultRowHeight="10.5"/>
  <cols>
    <col min="1" max="1" width="4" style="1" customWidth="1"/>
    <col min="2" max="2" width="7.33333333333333" style="2" customWidth="1"/>
    <col min="3" max="3" width="6" style="1" customWidth="1"/>
    <col min="4" max="4" width="14" style="1" customWidth="1"/>
    <col min="5" max="5" width="5" style="1" customWidth="1"/>
    <col min="6" max="6" width="5.33333333333333" style="1" customWidth="1"/>
    <col min="7" max="7" width="5.83333333333333" style="3" customWidth="1"/>
    <col min="8" max="8" width="5.09166666666667" style="4" customWidth="1"/>
    <col min="9" max="9" width="6.66666666666667" style="1" customWidth="1"/>
    <col min="10" max="10" width="5.66666666666667" style="1" customWidth="1"/>
    <col min="11" max="11" width="12.3333333333333" style="1" customWidth="1"/>
    <col min="12" max="12" width="26.875" style="1" customWidth="1"/>
    <col min="13" max="13" width="19.4666666666667" style="1" customWidth="1"/>
    <col min="14" max="16384" width="9" style="1"/>
  </cols>
  <sheetData>
    <row r="1" ht="3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4" customHeight="1" spans="1:11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7" t="s">
        <v>7</v>
      </c>
      <c r="G3" s="10" t="s">
        <v>8</v>
      </c>
      <c r="H3" s="7" t="s">
        <v>9</v>
      </c>
      <c r="I3" s="7" t="s">
        <v>10</v>
      </c>
      <c r="J3" s="7" t="s">
        <v>11</v>
      </c>
      <c r="K3" s="20" t="s">
        <v>12</v>
      </c>
    </row>
    <row r="4" ht="20" customHeight="1" spans="1:11">
      <c r="A4" s="11">
        <v>1</v>
      </c>
      <c r="B4" s="12" t="s">
        <v>13</v>
      </c>
      <c r="C4" s="13" t="s">
        <v>14</v>
      </c>
      <c r="D4" s="14" t="s">
        <v>15</v>
      </c>
      <c r="E4" s="13">
        <v>202301</v>
      </c>
      <c r="F4" s="15">
        <v>74.07</v>
      </c>
      <c r="G4" s="16">
        <f t="shared" ref="G4:G51" si="0">F4*0.6</f>
        <v>44.442</v>
      </c>
      <c r="H4" s="16">
        <v>77.2</v>
      </c>
      <c r="I4" s="16">
        <f t="shared" ref="I4:I51" si="1">H4*0.4</f>
        <v>30.88</v>
      </c>
      <c r="J4" s="16">
        <f t="shared" ref="J4:J51" si="2">G4+I4</f>
        <v>75.322</v>
      </c>
      <c r="K4" s="21" t="s">
        <v>16</v>
      </c>
    </row>
    <row r="5" ht="20" customHeight="1" spans="1:11">
      <c r="A5" s="11">
        <v>2</v>
      </c>
      <c r="B5" s="12" t="s">
        <v>17</v>
      </c>
      <c r="C5" s="13" t="s">
        <v>18</v>
      </c>
      <c r="D5" s="14" t="s">
        <v>19</v>
      </c>
      <c r="E5" s="13">
        <v>202301</v>
      </c>
      <c r="F5" s="15">
        <v>67.07</v>
      </c>
      <c r="G5" s="16">
        <f t="shared" si="0"/>
        <v>40.242</v>
      </c>
      <c r="H5" s="16">
        <v>84</v>
      </c>
      <c r="I5" s="16">
        <f t="shared" si="1"/>
        <v>33.6</v>
      </c>
      <c r="J5" s="16">
        <f t="shared" si="2"/>
        <v>73.842</v>
      </c>
      <c r="K5" s="21" t="s">
        <v>16</v>
      </c>
    </row>
    <row r="6" ht="20" customHeight="1" spans="1:11">
      <c r="A6" s="11">
        <v>3</v>
      </c>
      <c r="B6" s="12" t="s">
        <v>20</v>
      </c>
      <c r="C6" s="13" t="s">
        <v>21</v>
      </c>
      <c r="D6" s="14" t="s">
        <v>22</v>
      </c>
      <c r="E6" s="13">
        <v>202301</v>
      </c>
      <c r="F6" s="15">
        <v>66.41</v>
      </c>
      <c r="G6" s="16">
        <f t="shared" si="0"/>
        <v>39.846</v>
      </c>
      <c r="H6" s="16">
        <v>80.9</v>
      </c>
      <c r="I6" s="16">
        <f t="shared" si="1"/>
        <v>32.36</v>
      </c>
      <c r="J6" s="16">
        <f t="shared" si="2"/>
        <v>72.206</v>
      </c>
      <c r="K6" s="21" t="s">
        <v>16</v>
      </c>
    </row>
    <row r="7" ht="20" customHeight="1" spans="1:11">
      <c r="A7" s="11">
        <v>4</v>
      </c>
      <c r="B7" s="12" t="s">
        <v>23</v>
      </c>
      <c r="C7" s="13" t="s">
        <v>24</v>
      </c>
      <c r="D7" s="14" t="s">
        <v>25</v>
      </c>
      <c r="E7" s="13">
        <v>202301</v>
      </c>
      <c r="F7" s="15">
        <v>66.56</v>
      </c>
      <c r="G7" s="16">
        <f t="shared" si="0"/>
        <v>39.936</v>
      </c>
      <c r="H7" s="16">
        <v>79.6</v>
      </c>
      <c r="I7" s="16">
        <f t="shared" si="1"/>
        <v>31.84</v>
      </c>
      <c r="J7" s="16">
        <f t="shared" si="2"/>
        <v>71.776</v>
      </c>
      <c r="K7" s="21" t="s">
        <v>16</v>
      </c>
    </row>
    <row r="8" ht="20" customHeight="1" spans="1:11">
      <c r="A8" s="11">
        <v>5</v>
      </c>
      <c r="B8" s="12" t="s">
        <v>26</v>
      </c>
      <c r="C8" s="13" t="s">
        <v>27</v>
      </c>
      <c r="D8" s="14" t="s">
        <v>28</v>
      </c>
      <c r="E8" s="13">
        <v>202301</v>
      </c>
      <c r="F8" s="15">
        <v>64.56</v>
      </c>
      <c r="G8" s="16">
        <f t="shared" si="0"/>
        <v>38.736</v>
      </c>
      <c r="H8" s="16">
        <v>81.7</v>
      </c>
      <c r="I8" s="16">
        <f t="shared" si="1"/>
        <v>32.68</v>
      </c>
      <c r="J8" s="16">
        <f t="shared" si="2"/>
        <v>71.416</v>
      </c>
      <c r="K8" s="21" t="s">
        <v>16</v>
      </c>
    </row>
    <row r="9" ht="20" customHeight="1" spans="1:11">
      <c r="A9" s="11">
        <v>6</v>
      </c>
      <c r="B9" s="12" t="s">
        <v>29</v>
      </c>
      <c r="C9" s="13" t="s">
        <v>30</v>
      </c>
      <c r="D9" s="14" t="s">
        <v>31</v>
      </c>
      <c r="E9" s="13">
        <v>202301</v>
      </c>
      <c r="F9" s="15">
        <v>70.08</v>
      </c>
      <c r="G9" s="16">
        <f t="shared" si="0"/>
        <v>42.048</v>
      </c>
      <c r="H9" s="16">
        <v>72.6</v>
      </c>
      <c r="I9" s="16">
        <f t="shared" si="1"/>
        <v>29.04</v>
      </c>
      <c r="J9" s="16">
        <f t="shared" si="2"/>
        <v>71.088</v>
      </c>
      <c r="K9" s="21" t="s">
        <v>16</v>
      </c>
    </row>
    <row r="10" ht="20" customHeight="1" spans="1:11">
      <c r="A10" s="11">
        <v>7</v>
      </c>
      <c r="B10" s="12" t="s">
        <v>32</v>
      </c>
      <c r="C10" s="13" t="s">
        <v>33</v>
      </c>
      <c r="D10" s="14" t="s">
        <v>34</v>
      </c>
      <c r="E10" s="13">
        <v>202301</v>
      </c>
      <c r="F10" s="15">
        <v>63.96</v>
      </c>
      <c r="G10" s="16">
        <f t="shared" si="0"/>
        <v>38.376</v>
      </c>
      <c r="H10" s="16">
        <v>80.8</v>
      </c>
      <c r="I10" s="16">
        <f t="shared" si="1"/>
        <v>32.32</v>
      </c>
      <c r="J10" s="16">
        <f t="shared" si="2"/>
        <v>70.696</v>
      </c>
      <c r="K10" s="21" t="s">
        <v>16</v>
      </c>
    </row>
    <row r="11" ht="20" customHeight="1" spans="1:11">
      <c r="A11" s="11">
        <v>8</v>
      </c>
      <c r="B11" s="12" t="s">
        <v>35</v>
      </c>
      <c r="C11" s="13" t="s">
        <v>36</v>
      </c>
      <c r="D11" s="14" t="s">
        <v>37</v>
      </c>
      <c r="E11" s="13">
        <v>202301</v>
      </c>
      <c r="F11" s="15">
        <v>70.08</v>
      </c>
      <c r="G11" s="16">
        <f t="shared" si="0"/>
        <v>42.048</v>
      </c>
      <c r="H11" s="16">
        <v>70.5</v>
      </c>
      <c r="I11" s="16">
        <f t="shared" si="1"/>
        <v>28.2</v>
      </c>
      <c r="J11" s="16">
        <f t="shared" si="2"/>
        <v>70.248</v>
      </c>
      <c r="K11" s="21" t="s">
        <v>16</v>
      </c>
    </row>
    <row r="12" ht="20" customHeight="1" spans="1:11">
      <c r="A12" s="11">
        <v>9</v>
      </c>
      <c r="B12" s="12" t="s">
        <v>38</v>
      </c>
      <c r="C12" s="13" t="s">
        <v>39</v>
      </c>
      <c r="D12" s="14" t="s">
        <v>40</v>
      </c>
      <c r="E12" s="13">
        <v>202301</v>
      </c>
      <c r="F12" s="15">
        <v>63.26</v>
      </c>
      <c r="G12" s="16">
        <f t="shared" si="0"/>
        <v>37.956</v>
      </c>
      <c r="H12" s="16">
        <v>80.52</v>
      </c>
      <c r="I12" s="16">
        <f t="shared" si="1"/>
        <v>32.208</v>
      </c>
      <c r="J12" s="16">
        <f t="shared" si="2"/>
        <v>70.164</v>
      </c>
      <c r="K12" s="21" t="s">
        <v>16</v>
      </c>
    </row>
    <row r="13" ht="20" customHeight="1" spans="1:11">
      <c r="A13" s="11">
        <v>10</v>
      </c>
      <c r="B13" s="12" t="s">
        <v>41</v>
      </c>
      <c r="C13" s="13" t="s">
        <v>42</v>
      </c>
      <c r="D13" s="14" t="s">
        <v>43</v>
      </c>
      <c r="E13" s="13">
        <v>202301</v>
      </c>
      <c r="F13" s="15">
        <v>61.24</v>
      </c>
      <c r="G13" s="16">
        <f t="shared" si="0"/>
        <v>36.744</v>
      </c>
      <c r="H13" s="16">
        <v>83.54</v>
      </c>
      <c r="I13" s="16">
        <f t="shared" si="1"/>
        <v>33.416</v>
      </c>
      <c r="J13" s="16">
        <f t="shared" si="2"/>
        <v>70.16</v>
      </c>
      <c r="K13" s="21" t="s">
        <v>16</v>
      </c>
    </row>
    <row r="14" ht="20" customHeight="1" spans="1:11">
      <c r="A14" s="11">
        <v>11</v>
      </c>
      <c r="B14" s="12" t="s">
        <v>44</v>
      </c>
      <c r="C14" s="17" t="s">
        <v>45</v>
      </c>
      <c r="D14" s="14" t="s">
        <v>46</v>
      </c>
      <c r="E14" s="17">
        <v>202301</v>
      </c>
      <c r="F14" s="15">
        <v>66.42</v>
      </c>
      <c r="G14" s="16">
        <f t="shared" si="0"/>
        <v>39.852</v>
      </c>
      <c r="H14" s="16">
        <v>74.54</v>
      </c>
      <c r="I14" s="16">
        <f t="shared" si="1"/>
        <v>29.816</v>
      </c>
      <c r="J14" s="16">
        <f t="shared" si="2"/>
        <v>69.668</v>
      </c>
      <c r="K14" s="21" t="s">
        <v>16</v>
      </c>
    </row>
    <row r="15" ht="20" customHeight="1" spans="1:11">
      <c r="A15" s="11">
        <v>12</v>
      </c>
      <c r="B15" s="12" t="s">
        <v>47</v>
      </c>
      <c r="C15" s="13" t="s">
        <v>48</v>
      </c>
      <c r="D15" s="14" t="s">
        <v>49</v>
      </c>
      <c r="E15" s="13">
        <v>202301</v>
      </c>
      <c r="F15" s="15">
        <v>62.26</v>
      </c>
      <c r="G15" s="16">
        <f t="shared" si="0"/>
        <v>37.356</v>
      </c>
      <c r="H15" s="16">
        <v>79</v>
      </c>
      <c r="I15" s="16">
        <f t="shared" si="1"/>
        <v>31.6</v>
      </c>
      <c r="J15" s="16">
        <f t="shared" si="2"/>
        <v>68.956</v>
      </c>
      <c r="K15" s="21" t="s">
        <v>16</v>
      </c>
    </row>
    <row r="16" ht="20" customHeight="1" spans="1:11">
      <c r="A16" s="11">
        <v>13</v>
      </c>
      <c r="B16" s="12" t="s">
        <v>50</v>
      </c>
      <c r="C16" s="13" t="s">
        <v>51</v>
      </c>
      <c r="D16" s="14" t="s">
        <v>52</v>
      </c>
      <c r="E16" s="13">
        <v>202301</v>
      </c>
      <c r="F16" s="15">
        <v>64.54</v>
      </c>
      <c r="G16" s="16">
        <f t="shared" si="0"/>
        <v>38.724</v>
      </c>
      <c r="H16" s="16">
        <v>75.12</v>
      </c>
      <c r="I16" s="16">
        <f t="shared" si="1"/>
        <v>30.048</v>
      </c>
      <c r="J16" s="16">
        <f t="shared" si="2"/>
        <v>68.772</v>
      </c>
      <c r="K16" s="21" t="s">
        <v>16</v>
      </c>
    </row>
    <row r="17" ht="20" customHeight="1" spans="1:11">
      <c r="A17" s="11">
        <v>14</v>
      </c>
      <c r="B17" s="12" t="s">
        <v>53</v>
      </c>
      <c r="C17" s="13" t="s">
        <v>54</v>
      </c>
      <c r="D17" s="14" t="s">
        <v>55</v>
      </c>
      <c r="E17" s="13">
        <v>202301</v>
      </c>
      <c r="F17" s="15">
        <v>61.52</v>
      </c>
      <c r="G17" s="16">
        <f t="shared" si="0"/>
        <v>36.912</v>
      </c>
      <c r="H17" s="16">
        <v>79.16</v>
      </c>
      <c r="I17" s="16">
        <f t="shared" si="1"/>
        <v>31.664</v>
      </c>
      <c r="J17" s="16">
        <f t="shared" si="2"/>
        <v>68.576</v>
      </c>
      <c r="K17" s="21" t="s">
        <v>16</v>
      </c>
    </row>
    <row r="18" ht="20" customHeight="1" spans="1:11">
      <c r="A18" s="11">
        <v>15</v>
      </c>
      <c r="B18" s="12" t="s">
        <v>56</v>
      </c>
      <c r="C18" s="13" t="s">
        <v>57</v>
      </c>
      <c r="D18" s="14" t="s">
        <v>58</v>
      </c>
      <c r="E18" s="13">
        <v>202301</v>
      </c>
      <c r="F18" s="15">
        <v>57.89</v>
      </c>
      <c r="G18" s="16">
        <f t="shared" si="0"/>
        <v>34.734</v>
      </c>
      <c r="H18" s="16">
        <v>82.7</v>
      </c>
      <c r="I18" s="16">
        <f t="shared" si="1"/>
        <v>33.08</v>
      </c>
      <c r="J18" s="16">
        <f t="shared" si="2"/>
        <v>67.814</v>
      </c>
      <c r="K18" s="21" t="s">
        <v>16</v>
      </c>
    </row>
    <row r="19" ht="20" customHeight="1" spans="1:11">
      <c r="A19" s="11">
        <v>16</v>
      </c>
      <c r="B19" s="12" t="s">
        <v>59</v>
      </c>
      <c r="C19" s="13" t="s">
        <v>60</v>
      </c>
      <c r="D19" s="14" t="s">
        <v>61</v>
      </c>
      <c r="E19" s="13">
        <v>202301</v>
      </c>
      <c r="F19" s="15">
        <v>61.45</v>
      </c>
      <c r="G19" s="16">
        <f t="shared" si="0"/>
        <v>36.87</v>
      </c>
      <c r="H19" s="16">
        <v>76.76</v>
      </c>
      <c r="I19" s="16">
        <f t="shared" si="1"/>
        <v>30.704</v>
      </c>
      <c r="J19" s="16">
        <f t="shared" si="2"/>
        <v>67.574</v>
      </c>
      <c r="K19" s="21" t="s">
        <v>16</v>
      </c>
    </row>
    <row r="20" ht="20" customHeight="1" spans="1:11">
      <c r="A20" s="11">
        <v>17</v>
      </c>
      <c r="B20" s="12" t="s">
        <v>62</v>
      </c>
      <c r="C20" s="13" t="s">
        <v>63</v>
      </c>
      <c r="D20" s="14" t="s">
        <v>64</v>
      </c>
      <c r="E20" s="13">
        <v>202301</v>
      </c>
      <c r="F20" s="15">
        <v>61.43</v>
      </c>
      <c r="G20" s="16">
        <f t="shared" si="0"/>
        <v>36.858</v>
      </c>
      <c r="H20" s="16">
        <v>76.1</v>
      </c>
      <c r="I20" s="16">
        <f t="shared" si="1"/>
        <v>30.44</v>
      </c>
      <c r="J20" s="16">
        <f t="shared" si="2"/>
        <v>67.298</v>
      </c>
      <c r="K20" s="21"/>
    </row>
    <row r="21" ht="20" customHeight="1" spans="1:11">
      <c r="A21" s="11">
        <v>18</v>
      </c>
      <c r="B21" s="12" t="s">
        <v>65</v>
      </c>
      <c r="C21" s="13" t="s">
        <v>66</v>
      </c>
      <c r="D21" s="14" t="s">
        <v>67</v>
      </c>
      <c r="E21" s="13">
        <v>202301</v>
      </c>
      <c r="F21" s="15">
        <v>59.77</v>
      </c>
      <c r="G21" s="16">
        <f t="shared" si="0"/>
        <v>35.862</v>
      </c>
      <c r="H21" s="16">
        <v>78.5</v>
      </c>
      <c r="I21" s="16">
        <f t="shared" si="1"/>
        <v>31.4</v>
      </c>
      <c r="J21" s="16">
        <f t="shared" si="2"/>
        <v>67.262</v>
      </c>
      <c r="K21" s="21"/>
    </row>
    <row r="22" ht="20" customHeight="1" spans="1:11">
      <c r="A22" s="11">
        <v>19</v>
      </c>
      <c r="B22" s="12" t="s">
        <v>68</v>
      </c>
      <c r="C22" s="13" t="s">
        <v>69</v>
      </c>
      <c r="D22" s="14" t="s">
        <v>70</v>
      </c>
      <c r="E22" s="13">
        <v>202301</v>
      </c>
      <c r="F22" s="15">
        <v>59.09</v>
      </c>
      <c r="G22" s="16">
        <f t="shared" si="0"/>
        <v>35.454</v>
      </c>
      <c r="H22" s="16">
        <v>79.4</v>
      </c>
      <c r="I22" s="16">
        <f t="shared" si="1"/>
        <v>31.76</v>
      </c>
      <c r="J22" s="16">
        <f t="shared" si="2"/>
        <v>67.214</v>
      </c>
      <c r="K22" s="21"/>
    </row>
    <row r="23" ht="20" customHeight="1" spans="1:11">
      <c r="A23" s="11">
        <v>20</v>
      </c>
      <c r="B23" s="12" t="s">
        <v>71</v>
      </c>
      <c r="C23" s="13" t="s">
        <v>72</v>
      </c>
      <c r="D23" s="14" t="s">
        <v>73</v>
      </c>
      <c r="E23" s="13">
        <v>202301</v>
      </c>
      <c r="F23" s="15">
        <v>64.2</v>
      </c>
      <c r="G23" s="16">
        <f t="shared" si="0"/>
        <v>38.52</v>
      </c>
      <c r="H23" s="16">
        <v>70.4</v>
      </c>
      <c r="I23" s="16">
        <f t="shared" si="1"/>
        <v>28.16</v>
      </c>
      <c r="J23" s="16">
        <f t="shared" si="2"/>
        <v>66.68</v>
      </c>
      <c r="K23" s="21"/>
    </row>
    <row r="24" ht="20" customHeight="1" spans="1:11">
      <c r="A24" s="11">
        <v>21</v>
      </c>
      <c r="B24" s="12" t="s">
        <v>74</v>
      </c>
      <c r="C24" s="13" t="s">
        <v>75</v>
      </c>
      <c r="D24" s="14" t="s">
        <v>76</v>
      </c>
      <c r="E24" s="13">
        <v>202301</v>
      </c>
      <c r="F24" s="15">
        <v>62.9</v>
      </c>
      <c r="G24" s="16">
        <f t="shared" si="0"/>
        <v>37.74</v>
      </c>
      <c r="H24" s="16">
        <v>71.9</v>
      </c>
      <c r="I24" s="16">
        <f t="shared" si="1"/>
        <v>28.76</v>
      </c>
      <c r="J24" s="16">
        <f t="shared" si="2"/>
        <v>66.5</v>
      </c>
      <c r="K24" s="21"/>
    </row>
    <row r="25" ht="20" customHeight="1" spans="1:11">
      <c r="A25" s="11">
        <v>22</v>
      </c>
      <c r="B25" s="12" t="s">
        <v>77</v>
      </c>
      <c r="C25" s="13" t="s">
        <v>78</v>
      </c>
      <c r="D25" s="14" t="s">
        <v>79</v>
      </c>
      <c r="E25" s="13">
        <v>202301</v>
      </c>
      <c r="F25" s="15">
        <v>61.66</v>
      </c>
      <c r="G25" s="16">
        <f t="shared" si="0"/>
        <v>36.996</v>
      </c>
      <c r="H25" s="16">
        <v>73.1</v>
      </c>
      <c r="I25" s="16">
        <f t="shared" si="1"/>
        <v>29.24</v>
      </c>
      <c r="J25" s="16">
        <f t="shared" si="2"/>
        <v>66.236</v>
      </c>
      <c r="K25" s="21"/>
    </row>
    <row r="26" ht="20" customHeight="1" spans="1:11">
      <c r="A26" s="11">
        <v>23</v>
      </c>
      <c r="B26" s="12" t="s">
        <v>80</v>
      </c>
      <c r="C26" s="13" t="s">
        <v>81</v>
      </c>
      <c r="D26" s="14" t="s">
        <v>82</v>
      </c>
      <c r="E26" s="13">
        <v>202301</v>
      </c>
      <c r="F26" s="15">
        <v>62.71</v>
      </c>
      <c r="G26" s="16">
        <f t="shared" si="0"/>
        <v>37.626</v>
      </c>
      <c r="H26" s="16">
        <v>71.34</v>
      </c>
      <c r="I26" s="16">
        <f t="shared" si="1"/>
        <v>28.536</v>
      </c>
      <c r="J26" s="16">
        <f t="shared" si="2"/>
        <v>66.162</v>
      </c>
      <c r="K26" s="21"/>
    </row>
    <row r="27" ht="20" customHeight="1" spans="1:11">
      <c r="A27" s="11">
        <v>24</v>
      </c>
      <c r="B27" s="12" t="s">
        <v>83</v>
      </c>
      <c r="C27" s="13" t="s">
        <v>84</v>
      </c>
      <c r="D27" s="14" t="s">
        <v>85</v>
      </c>
      <c r="E27" s="13">
        <v>202301</v>
      </c>
      <c r="F27" s="15">
        <v>60.22</v>
      </c>
      <c r="G27" s="16">
        <f t="shared" si="0"/>
        <v>36.132</v>
      </c>
      <c r="H27" s="16">
        <v>74.4</v>
      </c>
      <c r="I27" s="16">
        <f t="shared" si="1"/>
        <v>29.76</v>
      </c>
      <c r="J27" s="16">
        <f t="shared" si="2"/>
        <v>65.892</v>
      </c>
      <c r="K27" s="21"/>
    </row>
    <row r="28" ht="20" customHeight="1" spans="1:11">
      <c r="A28" s="11">
        <v>25</v>
      </c>
      <c r="B28" s="12" t="s">
        <v>86</v>
      </c>
      <c r="C28" s="13" t="s">
        <v>87</v>
      </c>
      <c r="D28" s="14" t="s">
        <v>88</v>
      </c>
      <c r="E28" s="13">
        <v>202301</v>
      </c>
      <c r="F28" s="15">
        <v>59.33</v>
      </c>
      <c r="G28" s="16">
        <f t="shared" si="0"/>
        <v>35.598</v>
      </c>
      <c r="H28" s="16">
        <v>75.6</v>
      </c>
      <c r="I28" s="16">
        <f t="shared" si="1"/>
        <v>30.24</v>
      </c>
      <c r="J28" s="16">
        <f t="shared" si="2"/>
        <v>65.838</v>
      </c>
      <c r="K28" s="21"/>
    </row>
    <row r="29" ht="20" customHeight="1" spans="1:11">
      <c r="A29" s="11">
        <v>26</v>
      </c>
      <c r="B29" s="12" t="s">
        <v>89</v>
      </c>
      <c r="C29" s="13" t="s">
        <v>90</v>
      </c>
      <c r="D29" s="14" t="s">
        <v>91</v>
      </c>
      <c r="E29" s="13">
        <v>202301</v>
      </c>
      <c r="F29" s="15">
        <v>56.62</v>
      </c>
      <c r="G29" s="16">
        <f t="shared" si="0"/>
        <v>33.972</v>
      </c>
      <c r="H29" s="16">
        <v>79.32</v>
      </c>
      <c r="I29" s="16">
        <f t="shared" si="1"/>
        <v>31.728</v>
      </c>
      <c r="J29" s="16">
        <f t="shared" si="2"/>
        <v>65.7</v>
      </c>
      <c r="K29" s="21"/>
    </row>
    <row r="30" ht="20" customHeight="1" spans="1:11">
      <c r="A30" s="11">
        <v>27</v>
      </c>
      <c r="B30" s="12" t="s">
        <v>92</v>
      </c>
      <c r="C30" s="13" t="s">
        <v>93</v>
      </c>
      <c r="D30" s="14" t="s">
        <v>94</v>
      </c>
      <c r="E30" s="13">
        <v>202301</v>
      </c>
      <c r="F30" s="15">
        <v>56.9</v>
      </c>
      <c r="G30" s="16">
        <f t="shared" si="0"/>
        <v>34.14</v>
      </c>
      <c r="H30" s="16">
        <v>77.6</v>
      </c>
      <c r="I30" s="16">
        <f t="shared" si="1"/>
        <v>31.04</v>
      </c>
      <c r="J30" s="16">
        <f t="shared" si="2"/>
        <v>65.18</v>
      </c>
      <c r="K30" s="21"/>
    </row>
    <row r="31" ht="20" customHeight="1" spans="1:11">
      <c r="A31" s="11">
        <v>28</v>
      </c>
      <c r="B31" s="12" t="s">
        <v>95</v>
      </c>
      <c r="C31" s="13" t="s">
        <v>96</v>
      </c>
      <c r="D31" s="14" t="s">
        <v>97</v>
      </c>
      <c r="E31" s="13">
        <v>202301</v>
      </c>
      <c r="F31" s="15">
        <v>59.8</v>
      </c>
      <c r="G31" s="16">
        <f t="shared" si="0"/>
        <v>35.88</v>
      </c>
      <c r="H31" s="16">
        <v>73.2</v>
      </c>
      <c r="I31" s="16">
        <f t="shared" si="1"/>
        <v>29.28</v>
      </c>
      <c r="J31" s="16">
        <f t="shared" si="2"/>
        <v>65.16</v>
      </c>
      <c r="K31" s="21"/>
    </row>
    <row r="32" ht="20" customHeight="1" spans="1:11">
      <c r="A32" s="11">
        <v>29</v>
      </c>
      <c r="B32" s="12" t="s">
        <v>98</v>
      </c>
      <c r="C32" s="13" t="s">
        <v>99</v>
      </c>
      <c r="D32" s="14" t="s">
        <v>100</v>
      </c>
      <c r="E32" s="13">
        <v>202301</v>
      </c>
      <c r="F32" s="15">
        <v>57.69</v>
      </c>
      <c r="G32" s="16">
        <f t="shared" si="0"/>
        <v>34.614</v>
      </c>
      <c r="H32" s="16">
        <v>76</v>
      </c>
      <c r="I32" s="16">
        <f t="shared" si="1"/>
        <v>30.4</v>
      </c>
      <c r="J32" s="16">
        <f t="shared" si="2"/>
        <v>65.014</v>
      </c>
      <c r="K32" s="21"/>
    </row>
    <row r="33" ht="20" customHeight="1" spans="1:11">
      <c r="A33" s="11">
        <v>30</v>
      </c>
      <c r="B33" s="12" t="s">
        <v>101</v>
      </c>
      <c r="C33" s="13" t="s">
        <v>102</v>
      </c>
      <c r="D33" s="14" t="s">
        <v>103</v>
      </c>
      <c r="E33" s="13">
        <v>202301</v>
      </c>
      <c r="F33" s="15">
        <v>60.71</v>
      </c>
      <c r="G33" s="16">
        <f t="shared" si="0"/>
        <v>36.426</v>
      </c>
      <c r="H33" s="16">
        <v>71.46</v>
      </c>
      <c r="I33" s="16">
        <f t="shared" si="1"/>
        <v>28.584</v>
      </c>
      <c r="J33" s="16">
        <f t="shared" si="2"/>
        <v>65.01</v>
      </c>
      <c r="K33" s="21"/>
    </row>
    <row r="34" ht="20" customHeight="1" spans="1:11">
      <c r="A34" s="11">
        <v>31</v>
      </c>
      <c r="B34" s="12" t="s">
        <v>104</v>
      </c>
      <c r="C34" s="13" t="s">
        <v>105</v>
      </c>
      <c r="D34" s="14" t="s">
        <v>106</v>
      </c>
      <c r="E34" s="13">
        <v>202301</v>
      </c>
      <c r="F34" s="15">
        <v>60.41</v>
      </c>
      <c r="G34" s="16">
        <f t="shared" si="0"/>
        <v>36.246</v>
      </c>
      <c r="H34" s="16">
        <v>71.8</v>
      </c>
      <c r="I34" s="16">
        <f t="shared" si="1"/>
        <v>28.72</v>
      </c>
      <c r="J34" s="16">
        <f t="shared" si="2"/>
        <v>64.966</v>
      </c>
      <c r="K34" s="21"/>
    </row>
    <row r="35" ht="20" customHeight="1" spans="1:11">
      <c r="A35" s="11">
        <v>32</v>
      </c>
      <c r="B35" s="12" t="s">
        <v>107</v>
      </c>
      <c r="C35" s="13" t="s">
        <v>108</v>
      </c>
      <c r="D35" s="14" t="s">
        <v>109</v>
      </c>
      <c r="E35" s="13">
        <v>202301</v>
      </c>
      <c r="F35" s="15">
        <v>60.11</v>
      </c>
      <c r="G35" s="16">
        <f t="shared" si="0"/>
        <v>36.066</v>
      </c>
      <c r="H35" s="16">
        <v>71.7</v>
      </c>
      <c r="I35" s="16">
        <f t="shared" si="1"/>
        <v>28.68</v>
      </c>
      <c r="J35" s="16">
        <f t="shared" si="2"/>
        <v>64.746</v>
      </c>
      <c r="K35" s="21"/>
    </row>
    <row r="36" ht="20" customHeight="1" spans="1:11">
      <c r="A36" s="11">
        <v>33</v>
      </c>
      <c r="B36" s="12" t="s">
        <v>110</v>
      </c>
      <c r="C36" s="13" t="s">
        <v>111</v>
      </c>
      <c r="D36" s="14" t="s">
        <v>103</v>
      </c>
      <c r="E36" s="13">
        <v>202301</v>
      </c>
      <c r="F36" s="15">
        <v>61.26</v>
      </c>
      <c r="G36" s="16">
        <f t="shared" si="0"/>
        <v>36.756</v>
      </c>
      <c r="H36" s="16">
        <v>68.7</v>
      </c>
      <c r="I36" s="16">
        <f t="shared" si="1"/>
        <v>27.48</v>
      </c>
      <c r="J36" s="16">
        <f t="shared" si="2"/>
        <v>64.236</v>
      </c>
      <c r="K36" s="21"/>
    </row>
    <row r="37" ht="20" customHeight="1" spans="1:11">
      <c r="A37" s="11">
        <v>34</v>
      </c>
      <c r="B37" s="12" t="s">
        <v>112</v>
      </c>
      <c r="C37" s="13" t="s">
        <v>113</v>
      </c>
      <c r="D37" s="14" t="s">
        <v>114</v>
      </c>
      <c r="E37" s="13">
        <v>202301</v>
      </c>
      <c r="F37" s="15">
        <v>59.64</v>
      </c>
      <c r="G37" s="16">
        <f t="shared" si="0"/>
        <v>35.784</v>
      </c>
      <c r="H37" s="16">
        <v>71.1</v>
      </c>
      <c r="I37" s="16">
        <f t="shared" si="1"/>
        <v>28.44</v>
      </c>
      <c r="J37" s="16">
        <f t="shared" si="2"/>
        <v>64.224</v>
      </c>
      <c r="K37" s="21"/>
    </row>
    <row r="38" ht="20" customHeight="1" spans="1:11">
      <c r="A38" s="11">
        <v>35</v>
      </c>
      <c r="B38" s="12" t="s">
        <v>115</v>
      </c>
      <c r="C38" s="13" t="s">
        <v>116</v>
      </c>
      <c r="D38" s="14" t="s">
        <v>117</v>
      </c>
      <c r="E38" s="13">
        <v>202301</v>
      </c>
      <c r="F38" s="15">
        <v>59.58</v>
      </c>
      <c r="G38" s="16">
        <f t="shared" si="0"/>
        <v>35.748</v>
      </c>
      <c r="H38" s="16">
        <v>70.9</v>
      </c>
      <c r="I38" s="16">
        <f t="shared" si="1"/>
        <v>28.36</v>
      </c>
      <c r="J38" s="16">
        <f t="shared" si="2"/>
        <v>64.108</v>
      </c>
      <c r="K38" s="21"/>
    </row>
    <row r="39" ht="20" customHeight="1" spans="1:11">
      <c r="A39" s="11">
        <v>36</v>
      </c>
      <c r="B39" s="12" t="s">
        <v>118</v>
      </c>
      <c r="C39" s="13" t="s">
        <v>119</v>
      </c>
      <c r="D39" s="14" t="s">
        <v>120</v>
      </c>
      <c r="E39" s="13">
        <v>202301</v>
      </c>
      <c r="F39" s="15">
        <v>58.92</v>
      </c>
      <c r="G39" s="16">
        <f t="shared" si="0"/>
        <v>35.352</v>
      </c>
      <c r="H39" s="16">
        <v>71.8</v>
      </c>
      <c r="I39" s="16">
        <f t="shared" si="1"/>
        <v>28.72</v>
      </c>
      <c r="J39" s="16">
        <f t="shared" si="2"/>
        <v>64.072</v>
      </c>
      <c r="K39" s="21"/>
    </row>
    <row r="40" ht="20" customHeight="1" spans="1:11">
      <c r="A40" s="11">
        <v>37</v>
      </c>
      <c r="B40" s="12" t="s">
        <v>121</v>
      </c>
      <c r="C40" s="13" t="s">
        <v>122</v>
      </c>
      <c r="D40" s="14" t="s">
        <v>123</v>
      </c>
      <c r="E40" s="13">
        <v>202301</v>
      </c>
      <c r="F40" s="15">
        <v>57.56</v>
      </c>
      <c r="G40" s="16">
        <f t="shared" si="0"/>
        <v>34.536</v>
      </c>
      <c r="H40" s="16">
        <v>71.84</v>
      </c>
      <c r="I40" s="16">
        <f t="shared" si="1"/>
        <v>28.736</v>
      </c>
      <c r="J40" s="16">
        <f t="shared" si="2"/>
        <v>63.272</v>
      </c>
      <c r="K40" s="21"/>
    </row>
    <row r="41" ht="20" customHeight="1" spans="1:11">
      <c r="A41" s="11">
        <v>38</v>
      </c>
      <c r="B41" s="12" t="s">
        <v>124</v>
      </c>
      <c r="C41" s="13" t="s">
        <v>125</v>
      </c>
      <c r="D41" s="14" t="s">
        <v>126</v>
      </c>
      <c r="E41" s="13">
        <v>202301</v>
      </c>
      <c r="F41" s="15">
        <v>57.22</v>
      </c>
      <c r="G41" s="16">
        <f t="shared" si="0"/>
        <v>34.332</v>
      </c>
      <c r="H41" s="16">
        <v>71.4</v>
      </c>
      <c r="I41" s="16">
        <f t="shared" si="1"/>
        <v>28.56</v>
      </c>
      <c r="J41" s="16">
        <f t="shared" si="2"/>
        <v>62.892</v>
      </c>
      <c r="K41" s="21"/>
    </row>
    <row r="42" ht="20" customHeight="1" spans="1:11">
      <c r="A42" s="11">
        <v>39</v>
      </c>
      <c r="B42" s="12" t="s">
        <v>127</v>
      </c>
      <c r="C42" s="13" t="s">
        <v>128</v>
      </c>
      <c r="D42" s="14" t="s">
        <v>129</v>
      </c>
      <c r="E42" s="13">
        <v>202301</v>
      </c>
      <c r="F42" s="15">
        <v>59.26</v>
      </c>
      <c r="G42" s="16">
        <f t="shared" si="0"/>
        <v>35.556</v>
      </c>
      <c r="H42" s="16">
        <v>68.1</v>
      </c>
      <c r="I42" s="16">
        <f t="shared" si="1"/>
        <v>27.24</v>
      </c>
      <c r="J42" s="16">
        <f t="shared" si="2"/>
        <v>62.796</v>
      </c>
      <c r="K42" s="21"/>
    </row>
    <row r="43" ht="20" customHeight="1" spans="1:11">
      <c r="A43" s="11">
        <v>40</v>
      </c>
      <c r="B43" s="12" t="s">
        <v>130</v>
      </c>
      <c r="C43" s="13" t="s">
        <v>131</v>
      </c>
      <c r="D43" s="14" t="s">
        <v>132</v>
      </c>
      <c r="E43" s="13">
        <v>202301</v>
      </c>
      <c r="F43" s="15">
        <v>58.62</v>
      </c>
      <c r="G43" s="16">
        <f t="shared" si="0"/>
        <v>35.172</v>
      </c>
      <c r="H43" s="16">
        <v>67.6</v>
      </c>
      <c r="I43" s="16">
        <f t="shared" si="1"/>
        <v>27.04</v>
      </c>
      <c r="J43" s="16">
        <f t="shared" si="2"/>
        <v>62.212</v>
      </c>
      <c r="K43" s="21"/>
    </row>
    <row r="44" ht="20" customHeight="1" spans="1:11">
      <c r="A44" s="11">
        <v>41</v>
      </c>
      <c r="B44" s="12" t="s">
        <v>133</v>
      </c>
      <c r="C44" s="13" t="s">
        <v>134</v>
      </c>
      <c r="D44" s="14" t="s">
        <v>135</v>
      </c>
      <c r="E44" s="13">
        <v>202301</v>
      </c>
      <c r="F44" s="15">
        <v>55.6</v>
      </c>
      <c r="G44" s="16">
        <f t="shared" si="0"/>
        <v>33.36</v>
      </c>
      <c r="H44" s="16">
        <v>68.2</v>
      </c>
      <c r="I44" s="16">
        <f t="shared" si="1"/>
        <v>27.28</v>
      </c>
      <c r="J44" s="16">
        <f t="shared" si="2"/>
        <v>60.64</v>
      </c>
      <c r="K44" s="21"/>
    </row>
    <row r="45" ht="20" customHeight="1" spans="1:11">
      <c r="A45" s="11">
        <v>42</v>
      </c>
      <c r="B45" s="12" t="s">
        <v>136</v>
      </c>
      <c r="C45" s="13" t="s">
        <v>137</v>
      </c>
      <c r="D45" s="14" t="s">
        <v>138</v>
      </c>
      <c r="E45" s="13">
        <v>202301</v>
      </c>
      <c r="F45" s="15">
        <v>59.54</v>
      </c>
      <c r="G45" s="16">
        <f t="shared" si="0"/>
        <v>35.724</v>
      </c>
      <c r="H45" s="16"/>
      <c r="I45" s="16">
        <f t="shared" si="1"/>
        <v>0</v>
      </c>
      <c r="J45" s="16">
        <f t="shared" si="2"/>
        <v>35.724</v>
      </c>
      <c r="K45" s="21" t="str">
        <f>VLOOKUP(D45,[1]胸贴号版!$E$2:$K$61,7,)</f>
        <v>面试缺考</v>
      </c>
    </row>
    <row r="46" ht="20" customHeight="1" spans="1:11">
      <c r="A46" s="11">
        <v>43</v>
      </c>
      <c r="B46" s="12" t="s">
        <v>139</v>
      </c>
      <c r="C46" s="13" t="s">
        <v>140</v>
      </c>
      <c r="D46" s="14" t="s">
        <v>141</v>
      </c>
      <c r="E46" s="13">
        <v>202301</v>
      </c>
      <c r="F46" s="15">
        <v>58.9</v>
      </c>
      <c r="G46" s="16">
        <f t="shared" si="0"/>
        <v>35.34</v>
      </c>
      <c r="H46" s="16"/>
      <c r="I46" s="16">
        <f t="shared" si="1"/>
        <v>0</v>
      </c>
      <c r="J46" s="16">
        <f t="shared" si="2"/>
        <v>35.34</v>
      </c>
      <c r="K46" s="21" t="str">
        <f>VLOOKUP(D46,[1]胸贴号版!$E$2:$K$61,7,)</f>
        <v>面试缺考</v>
      </c>
    </row>
    <row r="47" ht="20" customHeight="1" spans="1:11">
      <c r="A47" s="11">
        <v>44</v>
      </c>
      <c r="B47" s="12" t="s">
        <v>142</v>
      </c>
      <c r="C47" s="13" t="s">
        <v>143</v>
      </c>
      <c r="D47" s="14" t="s">
        <v>144</v>
      </c>
      <c r="E47" s="13">
        <v>202301</v>
      </c>
      <c r="F47" s="15">
        <v>58.56</v>
      </c>
      <c r="G47" s="16">
        <f t="shared" si="0"/>
        <v>35.136</v>
      </c>
      <c r="H47" s="16"/>
      <c r="I47" s="16">
        <f t="shared" si="1"/>
        <v>0</v>
      </c>
      <c r="J47" s="16">
        <f t="shared" si="2"/>
        <v>35.136</v>
      </c>
      <c r="K47" s="21" t="str">
        <f>VLOOKUP(D47,[1]胸贴号版!$E$2:$K$61,7,)</f>
        <v>面试缺考</v>
      </c>
    </row>
    <row r="48" ht="20" customHeight="1" spans="1:11">
      <c r="A48" s="11">
        <v>45</v>
      </c>
      <c r="B48" s="12" t="s">
        <v>145</v>
      </c>
      <c r="C48" s="13" t="s">
        <v>146</v>
      </c>
      <c r="D48" s="14" t="s">
        <v>147</v>
      </c>
      <c r="E48" s="13">
        <v>202301</v>
      </c>
      <c r="F48" s="15">
        <v>58.43</v>
      </c>
      <c r="G48" s="16">
        <f t="shared" si="0"/>
        <v>35.058</v>
      </c>
      <c r="H48" s="16"/>
      <c r="I48" s="16">
        <f t="shared" si="1"/>
        <v>0</v>
      </c>
      <c r="J48" s="16">
        <f t="shared" si="2"/>
        <v>35.058</v>
      </c>
      <c r="K48" s="21" t="str">
        <f>VLOOKUP(D48,[1]胸贴号版!$E$2:$K$61,7,)</f>
        <v>面试缺考</v>
      </c>
    </row>
    <row r="49" ht="20" customHeight="1" spans="1:11">
      <c r="A49" s="11">
        <v>46</v>
      </c>
      <c r="B49" s="12" t="s">
        <v>148</v>
      </c>
      <c r="C49" s="13" t="s">
        <v>149</v>
      </c>
      <c r="D49" s="14" t="s">
        <v>150</v>
      </c>
      <c r="E49" s="13">
        <v>202301</v>
      </c>
      <c r="F49" s="15">
        <v>58.39</v>
      </c>
      <c r="G49" s="16">
        <f t="shared" si="0"/>
        <v>35.034</v>
      </c>
      <c r="H49" s="16"/>
      <c r="I49" s="16">
        <f t="shared" si="1"/>
        <v>0</v>
      </c>
      <c r="J49" s="16">
        <f t="shared" si="2"/>
        <v>35.034</v>
      </c>
      <c r="K49" s="21" t="str">
        <f>VLOOKUP(D49,[1]胸贴号版!$E$2:$K$61,7,)</f>
        <v>面试缺考</v>
      </c>
    </row>
    <row r="50" ht="20" customHeight="1" spans="1:11">
      <c r="A50" s="11">
        <v>47</v>
      </c>
      <c r="B50" s="12" t="s">
        <v>151</v>
      </c>
      <c r="C50" s="13" t="s">
        <v>152</v>
      </c>
      <c r="D50" s="14" t="s">
        <v>153</v>
      </c>
      <c r="E50" s="13">
        <v>202301</v>
      </c>
      <c r="F50" s="15">
        <v>58.09</v>
      </c>
      <c r="G50" s="16">
        <f t="shared" si="0"/>
        <v>34.854</v>
      </c>
      <c r="H50" s="16"/>
      <c r="I50" s="16">
        <f t="shared" si="1"/>
        <v>0</v>
      </c>
      <c r="J50" s="16">
        <f t="shared" si="2"/>
        <v>34.854</v>
      </c>
      <c r="K50" s="21" t="str">
        <f>VLOOKUP(D50,[1]胸贴号版!$E$2:$K$61,7,)</f>
        <v>面试缺考</v>
      </c>
    </row>
    <row r="51" ht="20" customHeight="1" spans="1:11">
      <c r="A51" s="11">
        <v>48</v>
      </c>
      <c r="B51" s="12" t="s">
        <v>154</v>
      </c>
      <c r="C51" s="13" t="s">
        <v>155</v>
      </c>
      <c r="D51" s="14" t="s">
        <v>156</v>
      </c>
      <c r="E51" s="13">
        <v>202301</v>
      </c>
      <c r="F51" s="15">
        <v>55.62</v>
      </c>
      <c r="G51" s="16">
        <f t="shared" si="0"/>
        <v>33.372</v>
      </c>
      <c r="H51" s="16"/>
      <c r="I51" s="16">
        <f t="shared" si="1"/>
        <v>0</v>
      </c>
      <c r="J51" s="16">
        <f t="shared" si="2"/>
        <v>33.372</v>
      </c>
      <c r="K51" s="21" t="str">
        <f>VLOOKUP(D51,[1]胸贴号版!$E$2:$K$61,7,)</f>
        <v>面试缺考</v>
      </c>
    </row>
    <row r="52" ht="30" customHeight="1" spans="1:11">
      <c r="A52" s="18" t="s">
        <v>157</v>
      </c>
      <c r="B52" s="19"/>
      <c r="C52" s="19"/>
      <c r="D52" s="19"/>
      <c r="E52" s="19"/>
      <c r="F52" s="19"/>
      <c r="G52" s="19"/>
      <c r="H52" s="19"/>
      <c r="I52" s="19"/>
      <c r="J52" s="19"/>
      <c r="K52" s="22"/>
    </row>
    <row r="53" ht="31" customHeight="1" spans="1:11">
      <c r="A53" s="7" t="s">
        <v>2</v>
      </c>
      <c r="B53" s="7" t="s">
        <v>3</v>
      </c>
      <c r="C53" s="8" t="s">
        <v>4</v>
      </c>
      <c r="D53" s="9" t="s">
        <v>5</v>
      </c>
      <c r="E53" s="9" t="s">
        <v>6</v>
      </c>
      <c r="F53" s="7" t="s">
        <v>7</v>
      </c>
      <c r="G53" s="10" t="s">
        <v>8</v>
      </c>
      <c r="H53" s="7" t="s">
        <v>9</v>
      </c>
      <c r="I53" s="7" t="s">
        <v>10</v>
      </c>
      <c r="J53" s="7" t="s">
        <v>11</v>
      </c>
      <c r="K53" s="20" t="s">
        <v>12</v>
      </c>
    </row>
    <row r="54" ht="23" customHeight="1" spans="1:11">
      <c r="A54" s="11">
        <v>1</v>
      </c>
      <c r="B54" s="12" t="s">
        <v>158</v>
      </c>
      <c r="C54" s="13" t="s">
        <v>159</v>
      </c>
      <c r="D54" s="14" t="s">
        <v>160</v>
      </c>
      <c r="E54" s="13">
        <v>202302</v>
      </c>
      <c r="F54" s="15">
        <v>69.96</v>
      </c>
      <c r="G54" s="16">
        <v>41.976</v>
      </c>
      <c r="H54" s="16">
        <v>80.1</v>
      </c>
      <c r="I54" s="16">
        <v>32.04</v>
      </c>
      <c r="J54" s="16">
        <v>74.016</v>
      </c>
      <c r="K54" s="21" t="s">
        <v>16</v>
      </c>
    </row>
    <row r="55" ht="23" customHeight="1" spans="1:11">
      <c r="A55" s="11">
        <v>2</v>
      </c>
      <c r="B55" s="12" t="s">
        <v>161</v>
      </c>
      <c r="C55" s="13" t="s">
        <v>162</v>
      </c>
      <c r="D55" s="14" t="s">
        <v>163</v>
      </c>
      <c r="E55" s="13">
        <v>202302</v>
      </c>
      <c r="F55" s="15">
        <v>66.97</v>
      </c>
      <c r="G55" s="16">
        <v>40.182</v>
      </c>
      <c r="H55" s="16">
        <v>77.9</v>
      </c>
      <c r="I55" s="16">
        <v>31.16</v>
      </c>
      <c r="J55" s="16">
        <v>71.342</v>
      </c>
      <c r="K55" s="21" t="s">
        <v>16</v>
      </c>
    </row>
    <row r="56" ht="23" customHeight="1" spans="1:11">
      <c r="A56" s="11">
        <v>3</v>
      </c>
      <c r="B56" s="12" t="s">
        <v>164</v>
      </c>
      <c r="C56" s="13" t="s">
        <v>165</v>
      </c>
      <c r="D56" s="14" t="s">
        <v>166</v>
      </c>
      <c r="E56" s="13">
        <v>202302</v>
      </c>
      <c r="F56" s="15">
        <v>64.09</v>
      </c>
      <c r="G56" s="16">
        <v>38.454</v>
      </c>
      <c r="H56" s="16">
        <v>81.9</v>
      </c>
      <c r="I56" s="16">
        <v>32.76</v>
      </c>
      <c r="J56" s="16">
        <v>71.214</v>
      </c>
      <c r="K56" s="21" t="s">
        <v>16</v>
      </c>
    </row>
    <row r="57" ht="23" customHeight="1" spans="1:11">
      <c r="A57" s="11">
        <v>4</v>
      </c>
      <c r="B57" s="12" t="s">
        <v>167</v>
      </c>
      <c r="C57" s="13" t="s">
        <v>168</v>
      </c>
      <c r="D57" s="14" t="s">
        <v>169</v>
      </c>
      <c r="E57" s="13">
        <v>202302</v>
      </c>
      <c r="F57" s="15">
        <v>65.47</v>
      </c>
      <c r="G57" s="16">
        <v>39.282</v>
      </c>
      <c r="H57" s="16">
        <v>75.9</v>
      </c>
      <c r="I57" s="16">
        <v>30.36</v>
      </c>
      <c r="J57" s="16">
        <v>69.642</v>
      </c>
      <c r="K57" s="21" t="s">
        <v>16</v>
      </c>
    </row>
    <row r="58" ht="23" customHeight="1" spans="1:11">
      <c r="A58" s="11">
        <v>5</v>
      </c>
      <c r="B58" s="12" t="s">
        <v>170</v>
      </c>
      <c r="C58" s="13" t="s">
        <v>171</v>
      </c>
      <c r="D58" s="14" t="s">
        <v>172</v>
      </c>
      <c r="E58" s="17">
        <v>202302</v>
      </c>
      <c r="F58" s="15">
        <v>64.06</v>
      </c>
      <c r="G58" s="16">
        <v>38.436</v>
      </c>
      <c r="H58" s="16">
        <v>77.6</v>
      </c>
      <c r="I58" s="16">
        <v>31.04</v>
      </c>
      <c r="J58" s="16">
        <v>69.476</v>
      </c>
      <c r="K58" s="21"/>
    </row>
    <row r="59" ht="23" customHeight="1" spans="1:11">
      <c r="A59" s="11">
        <v>6</v>
      </c>
      <c r="B59" s="12" t="s">
        <v>173</v>
      </c>
      <c r="C59" s="13" t="s">
        <v>174</v>
      </c>
      <c r="D59" s="14" t="s">
        <v>175</v>
      </c>
      <c r="E59" s="17">
        <v>202302</v>
      </c>
      <c r="F59" s="15">
        <v>63.56</v>
      </c>
      <c r="G59" s="16">
        <v>38.136</v>
      </c>
      <c r="H59" s="16">
        <v>76.6</v>
      </c>
      <c r="I59" s="16">
        <v>30.64</v>
      </c>
      <c r="J59" s="16">
        <v>68.776</v>
      </c>
      <c r="K59" s="21"/>
    </row>
    <row r="60" ht="23" customHeight="1" spans="1:11">
      <c r="A60" s="11">
        <v>7</v>
      </c>
      <c r="B60" s="12" t="s">
        <v>176</v>
      </c>
      <c r="C60" s="13" t="s">
        <v>177</v>
      </c>
      <c r="D60" s="14" t="s">
        <v>178</v>
      </c>
      <c r="E60" s="13">
        <v>202302</v>
      </c>
      <c r="F60" s="15">
        <v>63.43</v>
      </c>
      <c r="G60" s="16">
        <v>38.058</v>
      </c>
      <c r="H60" s="16">
        <v>76.2</v>
      </c>
      <c r="I60" s="16">
        <v>30.48</v>
      </c>
      <c r="J60" s="16">
        <v>68.538</v>
      </c>
      <c r="K60" s="21"/>
    </row>
    <row r="61" ht="23" customHeight="1" spans="1:11">
      <c r="A61" s="11">
        <v>8</v>
      </c>
      <c r="B61" s="12" t="s">
        <v>179</v>
      </c>
      <c r="C61" s="13" t="s">
        <v>180</v>
      </c>
      <c r="D61" s="14" t="s">
        <v>181</v>
      </c>
      <c r="E61" s="13">
        <v>202302</v>
      </c>
      <c r="F61" s="15">
        <v>65.28</v>
      </c>
      <c r="G61" s="16">
        <v>39.168</v>
      </c>
      <c r="H61" s="16">
        <v>73.24</v>
      </c>
      <c r="I61" s="16">
        <v>29.296</v>
      </c>
      <c r="J61" s="16">
        <v>68.464</v>
      </c>
      <c r="K61" s="21"/>
    </row>
    <row r="62" ht="23" customHeight="1" spans="1:11">
      <c r="A62" s="11">
        <v>9</v>
      </c>
      <c r="B62" s="12" t="s">
        <v>182</v>
      </c>
      <c r="C62" s="13" t="s">
        <v>183</v>
      </c>
      <c r="D62" s="14" t="s">
        <v>184</v>
      </c>
      <c r="E62" s="13">
        <v>202302</v>
      </c>
      <c r="F62" s="15">
        <v>64.26</v>
      </c>
      <c r="G62" s="16">
        <v>38.556</v>
      </c>
      <c r="H62" s="16">
        <v>73.4</v>
      </c>
      <c r="I62" s="16">
        <v>29.36</v>
      </c>
      <c r="J62" s="16">
        <v>67.916</v>
      </c>
      <c r="K62" s="21"/>
    </row>
    <row r="63" ht="23" customHeight="1" spans="1:11">
      <c r="A63" s="11">
        <v>10</v>
      </c>
      <c r="B63" s="12" t="s">
        <v>185</v>
      </c>
      <c r="C63" s="13" t="s">
        <v>186</v>
      </c>
      <c r="D63" s="14" t="s">
        <v>187</v>
      </c>
      <c r="E63" s="13">
        <v>202302</v>
      </c>
      <c r="F63" s="15">
        <v>63.5</v>
      </c>
      <c r="G63" s="16">
        <v>38.1</v>
      </c>
      <c r="H63" s="16">
        <v>73.5</v>
      </c>
      <c r="I63" s="16">
        <v>29.4</v>
      </c>
      <c r="J63" s="16">
        <v>67.5</v>
      </c>
      <c r="K63" s="21"/>
    </row>
    <row r="64" ht="23" customHeight="1" spans="1:11">
      <c r="A64" s="11">
        <v>11</v>
      </c>
      <c r="B64" s="12" t="s">
        <v>188</v>
      </c>
      <c r="C64" s="13" t="s">
        <v>189</v>
      </c>
      <c r="D64" s="14" t="s">
        <v>190</v>
      </c>
      <c r="E64" s="13">
        <v>202302</v>
      </c>
      <c r="F64" s="15">
        <v>63.9</v>
      </c>
      <c r="G64" s="16">
        <v>38.34</v>
      </c>
      <c r="H64" s="16">
        <v>72</v>
      </c>
      <c r="I64" s="16">
        <v>28.8</v>
      </c>
      <c r="J64" s="16">
        <v>67.14</v>
      </c>
      <c r="K64" s="21"/>
    </row>
    <row r="65" ht="23" customHeight="1" spans="1:11">
      <c r="A65" s="11">
        <v>12</v>
      </c>
      <c r="B65" s="12" t="s">
        <v>191</v>
      </c>
      <c r="C65" s="13" t="s">
        <v>192</v>
      </c>
      <c r="D65" s="14" t="s">
        <v>193</v>
      </c>
      <c r="E65" s="13">
        <v>202302</v>
      </c>
      <c r="F65" s="15">
        <v>64.24</v>
      </c>
      <c r="G65" s="16">
        <v>38.544</v>
      </c>
      <c r="H65" s="16">
        <v>0</v>
      </c>
      <c r="I65" s="16">
        <v>0</v>
      </c>
      <c r="J65" s="16">
        <v>38.544</v>
      </c>
      <c r="K65" s="21" t="str">
        <f>VLOOKUP(D65,[1]胸贴号版!$E$2:$K$61,7,)</f>
        <v>面试缺考</v>
      </c>
    </row>
  </sheetData>
  <autoFilter ref="A3:K65">
    <extLst/>
  </autoFilter>
  <sortState ref="A4:K51">
    <sortCondition ref="J4:J51" descending="1"/>
  </sortState>
  <mergeCells count="3">
    <mergeCell ref="A1:K1"/>
    <mergeCell ref="A2:K2"/>
    <mergeCell ref="A52:K52"/>
  </mergeCells>
  <conditionalFormatting sqref="B4:B51">
    <cfRule type="duplicateValues" dxfId="0" priority="1"/>
  </conditionalFormatting>
  <pageMargins left="0.751388888888889" right="0.554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2022-01-04T17:21:00Z</dcterms:created>
  <cp:lastPrinted>2023-02-20T16:55:00Z</cp:lastPrinted>
  <dcterms:modified xsi:type="dcterms:W3CDTF">2023-02-27T02:02:55Z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0F1B9F3C42744FDF8C0384A33DE89A0E</vt:lpwstr>
  </property>
  <property fmtid="{D5CDD505-2E9C-101B-9397-08002B2CF9AE}" pid="3" name="KSOProductBuildVer">
    <vt:lpwstr>2052-11.1.0.13703</vt:lpwstr>
  </property>
</Properties>
</file>