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<sst xmlns="http://schemas.openxmlformats.org/spreadsheetml/2006/main" count="99" uniqueCount="73">
  <si>
    <r>
      <rPr>
        <sz val="14"/>
        <rFont val="方正小标宋简体"/>
        <charset val="134"/>
      </rPr>
      <t xml:space="preserve">附件1：
    </t>
    </r>
    <r>
      <rPr>
        <sz val="22"/>
        <rFont val="方正小标宋简体"/>
        <charset val="134"/>
      </rPr>
      <t xml:space="preserve">   塔河县2023年医疗卫生事业单位急需紧缺人才公开招聘综合成绩</t>
    </r>
  </si>
  <si>
    <t>序号</t>
  </si>
  <si>
    <t>报考单位</t>
  </si>
  <si>
    <t>岗位号</t>
  </si>
  <si>
    <t>姓名</t>
  </si>
  <si>
    <t>身份证号</t>
  </si>
  <si>
    <t>准考证号</t>
  </si>
  <si>
    <t>笔试成绩</t>
  </si>
  <si>
    <t>面试成绩</t>
  </si>
  <si>
    <t>综合成绩</t>
  </si>
  <si>
    <t>综合排名</t>
  </si>
  <si>
    <t>塔河县人民医院</t>
  </si>
  <si>
    <t>001</t>
  </si>
  <si>
    <t>陈*娜</t>
  </si>
  <si>
    <t>231121****1028****</t>
  </si>
  <si>
    <t>党*欣</t>
  </si>
  <si>
    <t>232721****0727****</t>
  </si>
  <si>
    <t>李*双</t>
  </si>
  <si>
    <t>232722****0825****</t>
  </si>
  <si>
    <t>002</t>
  </si>
  <si>
    <t>郭*男</t>
  </si>
  <si>
    <t>230123****0227****</t>
  </si>
  <si>
    <t>龚*</t>
  </si>
  <si>
    <t>232722****0925****</t>
  </si>
  <si>
    <t>塔河县中医医院</t>
  </si>
  <si>
    <t>003</t>
  </si>
  <si>
    <t>尹*淑</t>
  </si>
  <si>
    <t>232722****0529****</t>
  </si>
  <si>
    <t>董*莹</t>
  </si>
  <si>
    <t>232722****1223****</t>
  </si>
  <si>
    <t>杨*</t>
  </si>
  <si>
    <t>230522****0317****</t>
  </si>
  <si>
    <t>龙*婷</t>
  </si>
  <si>
    <t>430527****1112****</t>
  </si>
  <si>
    <t>塔河县中心血库</t>
  </si>
  <si>
    <t>004</t>
  </si>
  <si>
    <t>马*</t>
  </si>
  <si>
    <t>232700****0503****</t>
  </si>
  <si>
    <t>朱*</t>
  </si>
  <si>
    <t>232722****0626****</t>
  </si>
  <si>
    <t>符*龙</t>
  </si>
  <si>
    <t>232700****0914****</t>
  </si>
  <si>
    <t>张*娜</t>
  </si>
  <si>
    <t>232722****0511****</t>
  </si>
  <si>
    <t>005</t>
  </si>
  <si>
    <t>苗*欣</t>
  </si>
  <si>
    <t>232722****1108****</t>
  </si>
  <si>
    <t>郭*艳</t>
  </si>
  <si>
    <t>232700****1102****</t>
  </si>
  <si>
    <t>塔河县塔河镇社区卫生
服务中心</t>
  </si>
  <si>
    <t>006</t>
  </si>
  <si>
    <t>罗*玲</t>
  </si>
  <si>
    <t>232722****0412****</t>
  </si>
  <si>
    <t>赵*</t>
  </si>
  <si>
    <t>232722****1021****</t>
  </si>
  <si>
    <t>塔河县统计宣教中心</t>
  </si>
  <si>
    <t>007</t>
  </si>
  <si>
    <t>周*焱</t>
  </si>
  <si>
    <t>232321****0609****</t>
  </si>
  <si>
    <t>塔河县瓦拉干镇卫生院</t>
  </si>
  <si>
    <t>008</t>
  </si>
  <si>
    <t>于*</t>
  </si>
  <si>
    <t>152126****0811****</t>
  </si>
  <si>
    <t>李*红</t>
  </si>
  <si>
    <t>342224****0713****</t>
  </si>
  <si>
    <t>塔河县开库康乡卫生院</t>
  </si>
  <si>
    <t>010</t>
  </si>
  <si>
    <t>张*雯</t>
  </si>
  <si>
    <t>232722****1029****</t>
  </si>
  <si>
    <t>塔河县依西肯乡卫生院</t>
  </si>
  <si>
    <t>011</t>
  </si>
  <si>
    <t>冯*茹</t>
  </si>
  <si>
    <t>232722****0923****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</si>
</sst>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7" workbookViewId="0">
      <selection activeCell="I22" sqref="I22"/>
    </sheetView>
  </sheetViews>
  <sheetFormatPr defaultColWidth="9" defaultRowHeight="13.5"/>
  <cols>
    <col min="1" max="1" width="5.25" customWidth="1"/>
    <col min="2" max="2" width="23.125" customWidth="1"/>
    <col min="3" max="3" width="10" customWidth="1"/>
    <col min="5" max="5" width="22.375" customWidth="1"/>
    <col min="6" max="6" width="9.375"/>
  </cols>
  <sheetData>
    <row r="1" s="1" customFormat="1" ht="58" customHeight="1" spans="1:10">
      <c r="A1" s="4" t="s">
        <v>0</v>
      </c>
      <c r="B1" s="4"/>
      <c r="C1" s="4"/>
      <c r="D1" s="4"/>
      <c r="E1" s="4"/>
      <c r="F1" s="4"/>
      <c r="G1" s="4"/>
      <c r="H1" s="4"/>
      <c r="I1" s="23"/>
      <c r="J1" s="4"/>
    </row>
    <row r="2" s="2" customFormat="1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24" t="s">
        <v>9</v>
      </c>
      <c r="J2" s="6" t="s">
        <v>10</v>
      </c>
    </row>
    <row r="3" s="1" customFormat="1" ht="30" customHeight="1" spans="1:10">
      <c r="A3" s="7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7">
        <v>20230108</v>
      </c>
      <c r="G3" s="7">
        <v>66</v>
      </c>
      <c r="H3" s="11">
        <v>70.7</v>
      </c>
      <c r="I3" s="25">
        <f t="shared" ref="I3:I18" si="0">G3*0.6+H3*0.4</f>
        <v>67.88</v>
      </c>
      <c r="J3" s="22">
        <f>SUMPRODUCT(($C$3:$C$52=C3)*(I3&lt;$I$3:$I$52))+1</f>
        <v>1</v>
      </c>
    </row>
    <row r="4" s="1" customFormat="1" ht="30" customHeight="1" spans="1:10">
      <c r="A4" s="7">
        <v>2</v>
      </c>
      <c r="B4" s="8" t="s">
        <v>11</v>
      </c>
      <c r="C4" s="9" t="s">
        <v>12</v>
      </c>
      <c r="D4" s="10" t="s">
        <v>15</v>
      </c>
      <c r="E4" s="10" t="s">
        <v>16</v>
      </c>
      <c r="F4" s="7">
        <v>20230103</v>
      </c>
      <c r="G4" s="7">
        <v>50.75</v>
      </c>
      <c r="H4" s="11">
        <v>76.6</v>
      </c>
      <c r="I4" s="25">
        <f t="shared" si="0"/>
        <v>61.09</v>
      </c>
      <c r="J4" s="22">
        <f>SUMPRODUCT(($C$3:$C$52=C4)*(I4&lt;$I$3:$I$52))+1</f>
        <v>2</v>
      </c>
    </row>
    <row r="5" s="1" customFormat="1" ht="30" customHeight="1" spans="1:10">
      <c r="A5" s="7">
        <v>3</v>
      </c>
      <c r="B5" s="8" t="s">
        <v>11</v>
      </c>
      <c r="C5" s="9" t="s">
        <v>12</v>
      </c>
      <c r="D5" s="10" t="s">
        <v>17</v>
      </c>
      <c r="E5" s="10" t="s">
        <v>18</v>
      </c>
      <c r="F5" s="7">
        <v>20230107</v>
      </c>
      <c r="G5" s="7">
        <v>50</v>
      </c>
      <c r="H5" s="11">
        <v>75.16</v>
      </c>
      <c r="I5" s="25">
        <f t="shared" si="0"/>
        <v>60.064</v>
      </c>
      <c r="J5" s="22">
        <f>SUMPRODUCT(($C$3:$C$52=C5)*(I5&lt;$I$3:$I$52))+1</f>
        <v>3</v>
      </c>
    </row>
    <row r="6" s="1" customFormat="1" ht="30" customHeight="1" spans="1:10">
      <c r="A6" s="7">
        <v>4</v>
      </c>
      <c r="B6" s="8" t="s">
        <v>11</v>
      </c>
      <c r="C6" s="9" t="s">
        <v>19</v>
      </c>
      <c r="D6" s="12" t="s">
        <v>20</v>
      </c>
      <c r="E6" s="10" t="s">
        <v>21</v>
      </c>
      <c r="F6" s="7">
        <v>20230122</v>
      </c>
      <c r="G6" s="7">
        <v>54.75</v>
      </c>
      <c r="H6" s="11">
        <v>78.76</v>
      </c>
      <c r="I6" s="25">
        <f t="shared" si="0"/>
        <v>64.354</v>
      </c>
      <c r="J6" s="22">
        <f>SUMPRODUCT(($C$3:$C$52=C6)*(I6&lt;$I$3:$I$52))+1</f>
        <v>1</v>
      </c>
    </row>
    <row r="7" s="1" customFormat="1" ht="30" customHeight="1" spans="1:10">
      <c r="A7" s="7">
        <v>5</v>
      </c>
      <c r="B7" s="8" t="s">
        <v>11</v>
      </c>
      <c r="C7" s="9" t="s">
        <v>19</v>
      </c>
      <c r="D7" s="10" t="s">
        <v>22</v>
      </c>
      <c r="E7" s="10" t="s">
        <v>23</v>
      </c>
      <c r="F7" s="7">
        <v>20230120</v>
      </c>
      <c r="G7" s="7">
        <v>50.5</v>
      </c>
      <c r="H7" s="11">
        <v>72.52</v>
      </c>
      <c r="I7" s="25">
        <f t="shared" si="0"/>
        <v>59.308</v>
      </c>
      <c r="J7" s="22">
        <f>SUMPRODUCT(($C$3:$C$52=C7)*(I7&lt;$I$3:$I$52))+1</f>
        <v>2</v>
      </c>
    </row>
    <row r="8" s="1" customFormat="1" ht="30" customHeight="1" spans="1:10">
      <c r="A8" s="7">
        <v>6</v>
      </c>
      <c r="B8" s="8" t="s">
        <v>24</v>
      </c>
      <c r="C8" s="9" t="s">
        <v>25</v>
      </c>
      <c r="D8" s="12" t="s">
        <v>26</v>
      </c>
      <c r="E8" s="10" t="s">
        <v>27</v>
      </c>
      <c r="F8" s="7">
        <v>20230205</v>
      </c>
      <c r="G8" s="7">
        <v>56.25</v>
      </c>
      <c r="H8" s="11">
        <v>78.8</v>
      </c>
      <c r="I8" s="25">
        <f t="shared" si="0"/>
        <v>65.27</v>
      </c>
      <c r="J8" s="22">
        <f>SUMPRODUCT(($C$3:$C$52=C8)*(I8&lt;$I$3:$I$52))+1</f>
        <v>1</v>
      </c>
    </row>
    <row r="9" s="1" customFormat="1" ht="30" customHeight="1" spans="1:10">
      <c r="A9" s="7">
        <v>7</v>
      </c>
      <c r="B9" s="8" t="s">
        <v>24</v>
      </c>
      <c r="C9" s="9" t="s">
        <v>25</v>
      </c>
      <c r="D9" s="10" t="s">
        <v>28</v>
      </c>
      <c r="E9" s="10" t="s">
        <v>29</v>
      </c>
      <c r="F9" s="7">
        <v>20230124</v>
      </c>
      <c r="G9" s="7">
        <v>53</v>
      </c>
      <c r="H9" s="11">
        <v>77.22</v>
      </c>
      <c r="I9" s="25">
        <f t="shared" si="0"/>
        <v>62.688</v>
      </c>
      <c r="J9" s="22">
        <f>SUMPRODUCT(($C$3:$C$52=C9)*(I9&lt;$I$3:$I$52))+1</f>
        <v>2</v>
      </c>
    </row>
    <row r="10" s="1" customFormat="1" ht="30" customHeight="1" spans="1:10">
      <c r="A10" s="7">
        <v>8</v>
      </c>
      <c r="B10" s="8" t="s">
        <v>24</v>
      </c>
      <c r="C10" s="9" t="s">
        <v>25</v>
      </c>
      <c r="D10" s="12" t="s">
        <v>30</v>
      </c>
      <c r="E10" s="10" t="s">
        <v>31</v>
      </c>
      <c r="F10" s="7">
        <v>20230204</v>
      </c>
      <c r="G10" s="7">
        <v>50.75</v>
      </c>
      <c r="H10" s="13">
        <v>74.8</v>
      </c>
      <c r="I10" s="25">
        <f t="shared" si="0"/>
        <v>60.37</v>
      </c>
      <c r="J10" s="22">
        <f>SUMPRODUCT(($C$3:$C$52=C10)*(I10&lt;$I$3:$I$52))+1</f>
        <v>3</v>
      </c>
    </row>
    <row r="11" s="1" customFormat="1" ht="30" customHeight="1" spans="1:10">
      <c r="A11" s="7">
        <v>9</v>
      </c>
      <c r="B11" s="8" t="s">
        <v>24</v>
      </c>
      <c r="C11" s="9" t="s">
        <v>25</v>
      </c>
      <c r="D11" s="10" t="s">
        <v>32</v>
      </c>
      <c r="E11" s="10" t="s">
        <v>33</v>
      </c>
      <c r="F11" s="7">
        <v>20230127</v>
      </c>
      <c r="G11" s="7">
        <v>52.5</v>
      </c>
      <c r="H11" s="11">
        <v>71.94</v>
      </c>
      <c r="I11" s="25">
        <f t="shared" si="0"/>
        <v>60.276</v>
      </c>
      <c r="J11" s="22">
        <f>SUMPRODUCT(($C$3:$C$52=C11)*(I11&lt;$I$3:$I$52))+1</f>
        <v>4</v>
      </c>
    </row>
    <row r="12" s="1" customFormat="1" ht="30" customHeight="1" spans="1:10">
      <c r="A12" s="7">
        <v>10</v>
      </c>
      <c r="B12" s="14" t="s">
        <v>34</v>
      </c>
      <c r="C12" s="9" t="s">
        <v>35</v>
      </c>
      <c r="D12" s="15" t="s">
        <v>36</v>
      </c>
      <c r="E12" s="10" t="s">
        <v>37</v>
      </c>
      <c r="F12" s="7">
        <v>20230207</v>
      </c>
      <c r="G12" s="7">
        <v>50</v>
      </c>
      <c r="H12" s="11">
        <v>75.04</v>
      </c>
      <c r="I12" s="25">
        <f t="shared" si="0"/>
        <v>60.016</v>
      </c>
      <c r="J12" s="22">
        <f>SUMPRODUCT(($C$3:$C$52=C12)*(I12&lt;$I$3:$I$52))+1</f>
        <v>1</v>
      </c>
    </row>
    <row r="13" s="3" customFormat="1" ht="30" customHeight="1" spans="1:10">
      <c r="A13" s="16">
        <v>11</v>
      </c>
      <c r="B13" s="17" t="s">
        <v>34</v>
      </c>
      <c r="C13" s="18" t="s">
        <v>35</v>
      </c>
      <c r="D13" s="19" t="s">
        <v>38</v>
      </c>
      <c r="E13" s="20" t="s">
        <v>39</v>
      </c>
      <c r="F13" s="20">
        <v>20230211</v>
      </c>
      <c r="G13" s="16">
        <v>50</v>
      </c>
      <c r="H13" s="21">
        <v>74.1</v>
      </c>
      <c r="I13" s="26">
        <f t="shared" si="0"/>
        <v>59.64</v>
      </c>
      <c r="J13" s="27">
        <f>SUMPRODUCT(($C$3:$C$52=C13)*(I13&lt;$I$3:$I$52))+1</f>
        <v>2</v>
      </c>
    </row>
    <row r="14" s="1" customFormat="1" ht="30" customHeight="1" spans="1:10">
      <c r="A14" s="7">
        <v>12</v>
      </c>
      <c r="B14" s="14" t="s">
        <v>34</v>
      </c>
      <c r="C14" s="9" t="s">
        <v>35</v>
      </c>
      <c r="D14" s="15" t="s">
        <v>40</v>
      </c>
      <c r="E14" s="10" t="s">
        <v>41</v>
      </c>
      <c r="F14" s="7">
        <v>20230208</v>
      </c>
      <c r="G14" s="7">
        <v>50</v>
      </c>
      <c r="H14" s="11">
        <v>71.9</v>
      </c>
      <c r="I14" s="25">
        <f t="shared" si="0"/>
        <v>58.76</v>
      </c>
      <c r="J14" s="22">
        <f>SUMPRODUCT(($C$3:$C$52=C14)*(I14&lt;$I$3:$I$52))+1</f>
        <v>3</v>
      </c>
    </row>
    <row r="15" s="1" customFormat="1" ht="30" customHeight="1" spans="1:10">
      <c r="A15" s="7">
        <v>13</v>
      </c>
      <c r="B15" s="14" t="s">
        <v>34</v>
      </c>
      <c r="C15" s="9" t="s">
        <v>35</v>
      </c>
      <c r="D15" s="12" t="s">
        <v>42</v>
      </c>
      <c r="E15" s="10" t="s">
        <v>43</v>
      </c>
      <c r="F15" s="7">
        <v>20230216</v>
      </c>
      <c r="G15" s="7">
        <v>50.75</v>
      </c>
      <c r="H15" s="11">
        <v>70.6</v>
      </c>
      <c r="I15" s="25">
        <f t="shared" si="0"/>
        <v>58.69</v>
      </c>
      <c r="J15" s="22">
        <f>SUMPRODUCT(($C$3:$C$52=C15)*(I15&lt;$I$3:$I$52))+1</f>
        <v>4</v>
      </c>
    </row>
    <row r="16" s="1" customFormat="1" ht="30" customHeight="1" spans="1:10">
      <c r="A16" s="7">
        <v>14</v>
      </c>
      <c r="B16" s="14" t="s">
        <v>34</v>
      </c>
      <c r="C16" s="9" t="s">
        <v>44</v>
      </c>
      <c r="D16" s="12" t="s">
        <v>45</v>
      </c>
      <c r="E16" s="10" t="s">
        <v>46</v>
      </c>
      <c r="F16" s="7">
        <v>20230221</v>
      </c>
      <c r="G16" s="7">
        <v>59.75</v>
      </c>
      <c r="H16" s="11">
        <v>77.2</v>
      </c>
      <c r="I16" s="25">
        <f t="shared" si="0"/>
        <v>66.73</v>
      </c>
      <c r="J16" s="22">
        <f>SUMPRODUCT(($C$3:$C$52=C16)*(I16&lt;$I$3:$I$52))+1</f>
        <v>1</v>
      </c>
    </row>
    <row r="17" s="1" customFormat="1" ht="30" customHeight="1" spans="1:10">
      <c r="A17" s="7">
        <v>15</v>
      </c>
      <c r="B17" s="14" t="s">
        <v>34</v>
      </c>
      <c r="C17" s="9" t="s">
        <v>44</v>
      </c>
      <c r="D17" s="12" t="s">
        <v>47</v>
      </c>
      <c r="E17" s="10" t="s">
        <v>48</v>
      </c>
      <c r="F17" s="7">
        <v>20230225</v>
      </c>
      <c r="G17" s="7">
        <v>57</v>
      </c>
      <c r="H17" s="11">
        <v>73.02</v>
      </c>
      <c r="I17" s="25">
        <f t="shared" si="0"/>
        <v>63.408</v>
      </c>
      <c r="J17" s="22">
        <f>SUMPRODUCT(($C$3:$C$52=C17)*(I17&lt;$I$3:$I$52))+1</f>
        <v>2</v>
      </c>
    </row>
    <row r="18" s="1" customFormat="1" ht="30" customHeight="1" spans="1:10">
      <c r="A18" s="7">
        <v>16</v>
      </c>
      <c r="B18" s="14" t="s">
        <v>49</v>
      </c>
      <c r="C18" s="9" t="s">
        <v>50</v>
      </c>
      <c r="D18" s="12" t="s">
        <v>51</v>
      </c>
      <c r="E18" s="10" t="s">
        <v>52</v>
      </c>
      <c r="F18" s="11">
        <v>20230302</v>
      </c>
      <c r="G18" s="7">
        <v>63</v>
      </c>
      <c r="H18" s="11">
        <v>76.24</v>
      </c>
      <c r="I18" s="25">
        <f t="shared" si="0"/>
        <v>68.296</v>
      </c>
      <c r="J18" s="22">
        <f>SUMPRODUCT(($C$3:$C$52=C18)*(I18&lt;$I$3:$I$52))+1</f>
        <v>1</v>
      </c>
    </row>
    <row r="19" s="1" customFormat="1" ht="30" customHeight="1" spans="1:10">
      <c r="A19" s="7">
        <v>17</v>
      </c>
      <c r="B19" s="14" t="s">
        <v>49</v>
      </c>
      <c r="C19" s="9" t="s">
        <v>50</v>
      </c>
      <c r="D19" s="12" t="s">
        <v>53</v>
      </c>
      <c r="E19" s="10" t="s">
        <v>54</v>
      </c>
      <c r="F19" s="11">
        <v>20230301</v>
      </c>
      <c r="G19" s="7">
        <v>59.25</v>
      </c>
      <c r="H19" s="11"/>
      <c r="I19" s="25"/>
      <c r="J19" s="22"/>
    </row>
    <row r="20" s="1" customFormat="1" ht="30" customHeight="1" spans="1:10">
      <c r="A20" s="7">
        <v>18</v>
      </c>
      <c r="B20" s="14" t="s">
        <v>55</v>
      </c>
      <c r="C20" s="9" t="s">
        <v>56</v>
      </c>
      <c r="D20" s="15" t="s">
        <v>57</v>
      </c>
      <c r="E20" s="10" t="s">
        <v>58</v>
      </c>
      <c r="F20" s="22">
        <v>20230727</v>
      </c>
      <c r="G20" s="7">
        <v>58.5</v>
      </c>
      <c r="H20" s="11">
        <v>74.74</v>
      </c>
      <c r="I20" s="25">
        <f t="shared" ref="I20:I24" si="1">G20*0.6+H20*0.4</f>
        <v>64.996</v>
      </c>
      <c r="J20" s="22">
        <f>SUMPRODUCT(($C$3:$C$52=C20)*(I20&lt;$I$3:$I$52))+1</f>
        <v>1</v>
      </c>
    </row>
    <row r="21" s="1" customFormat="1" ht="30" customHeight="1" spans="1:10">
      <c r="A21" s="7">
        <v>19</v>
      </c>
      <c r="B21" s="14" t="s">
        <v>59</v>
      </c>
      <c r="C21" s="9" t="s">
        <v>60</v>
      </c>
      <c r="D21" s="12" t="s">
        <v>61</v>
      </c>
      <c r="E21" s="10" t="s">
        <v>62</v>
      </c>
      <c r="F21" s="11">
        <v>20230304</v>
      </c>
      <c r="G21" s="7">
        <v>65.5</v>
      </c>
      <c r="H21" s="11">
        <v>75.7</v>
      </c>
      <c r="I21" s="25">
        <f t="shared" si="1"/>
        <v>69.58</v>
      </c>
      <c r="J21" s="22">
        <f>SUMPRODUCT(($C$3:$C$52=C21)*(I21&lt;$I$3:$I$52))+1</f>
        <v>1</v>
      </c>
    </row>
    <row r="22" s="1" customFormat="1" ht="30" customHeight="1" spans="1:10">
      <c r="A22" s="7">
        <v>20</v>
      </c>
      <c r="B22" s="14" t="s">
        <v>59</v>
      </c>
      <c r="C22" s="9" t="s">
        <v>60</v>
      </c>
      <c r="D22" s="11" t="s">
        <v>63</v>
      </c>
      <c r="E22" s="10" t="s">
        <v>64</v>
      </c>
      <c r="F22" s="11">
        <v>20230303</v>
      </c>
      <c r="G22" s="7">
        <v>60</v>
      </c>
      <c r="H22" s="11"/>
      <c r="I22" s="25"/>
      <c r="J22" s="22"/>
    </row>
    <row r="23" s="1" customFormat="1" ht="30" customHeight="1" spans="1:10">
      <c r="A23" s="7">
        <v>21</v>
      </c>
      <c r="B23" s="14" t="s">
        <v>65</v>
      </c>
      <c r="C23" s="9" t="s">
        <v>66</v>
      </c>
      <c r="D23" s="12" t="s">
        <v>67</v>
      </c>
      <c r="E23" s="10" t="s">
        <v>68</v>
      </c>
      <c r="F23" s="11">
        <v>20230321</v>
      </c>
      <c r="G23" s="7">
        <v>50.25</v>
      </c>
      <c r="H23" s="11">
        <v>77.7</v>
      </c>
      <c r="I23" s="25">
        <f t="shared" si="1"/>
        <v>61.23</v>
      </c>
      <c r="J23" s="22">
        <f>SUMPRODUCT(($C$3:$C$52=C23)*(I23&lt;$I$3:$I$52))+1</f>
        <v>1</v>
      </c>
    </row>
    <row r="24" s="1" customFormat="1" ht="30" customHeight="1" spans="1:10">
      <c r="A24" s="7">
        <v>22</v>
      </c>
      <c r="B24" s="14" t="s">
        <v>69</v>
      </c>
      <c r="C24" s="9" t="s">
        <v>70</v>
      </c>
      <c r="D24" s="12" t="s">
        <v>71</v>
      </c>
      <c r="E24" s="10" t="s">
        <v>72</v>
      </c>
      <c r="F24" s="11">
        <v>20230327</v>
      </c>
      <c r="G24" s="7">
        <v>53.5</v>
      </c>
      <c r="H24" s="11">
        <v>74.68</v>
      </c>
      <c r="I24" s="25">
        <f t="shared" si="1"/>
        <v>61.972</v>
      </c>
      <c r="J24" s="22">
        <f>SUMPRODUCT(($C$3:$C$52=C24)*(I24&lt;$I$3:$I$52))+1</f>
        <v>1</v>
      </c>
    </row>
  </sheetData>
  <mergeCells count="1">
    <mergeCell ref="A1:J1"/>
  </mergeCells>
  <dataValidations count="1">
    <dataValidation type="list" allowBlank="1" showInputMessage="1" showErrorMessage="1" sqref="B20 B21 B22 B23 B24">
      <formula1>"塔河县人民医院001,塔河县人民医院002,塔河县中医医院003,塔河县中心血库004,塔河县中心血库005,塔河县塔河镇社区卫生服务中心006,塔河县统计宣教中心007,塔河县瓦拉干镇卫生院008,塔河县盘古镇卫生院009,塔河县开库康乡卫生院010,塔河县依西肯乡卫生院011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勇敢小姐是原始野兽</cp:lastModifiedBy>
  <dcterms:created xsi:type="dcterms:W3CDTF">2023-02-25T06:11:00Z</dcterms:created>
  <dcterms:modified xsi:type="dcterms:W3CDTF">2023-02-25T08:19:44Z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BECB1061405948E2B38CF199ACC91DA3</vt:lpwstr>
  </property>
  <property fmtid="{D5CDD505-2E9C-101B-9397-08002B2CF9AE}" pid="3" name="KSOProductBuildVer">
    <vt:lpwstr>2052-11.1.0.12970</vt:lpwstr>
  </property>
</Properties>
</file>